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720" yWindow="465" windowWidth="19320" windowHeight="12240" activeTab="1"/>
  </bookViews>
  <sheets>
    <sheet name="OFF_TEC" sheetId="5" r:id="rId1"/>
    <sheet name="All Id.6" sheetId="6" r:id="rId2"/>
  </sheets>
  <definedNames>
    <definedName name="_xlnm.Print_Area" localSheetId="1">'All Id.6'!$A$1:$P$10</definedName>
    <definedName name="_xlnm.Print_Area" localSheetId="0">OFF_TEC!$A$1:$I$145</definedName>
  </definedNames>
  <calcPr calcId="145621"/>
</workbook>
</file>

<file path=xl/calcChain.xml><?xml version="1.0" encoding="utf-8"?>
<calcChain xmlns="http://schemas.openxmlformats.org/spreadsheetml/2006/main">
  <c r="K118" i="5" l="1"/>
  <c r="G80" i="5" l="1"/>
  <c r="G98" i="5" l="1"/>
  <c r="G89" i="5"/>
  <c r="K89" i="5" l="1"/>
  <c r="K98" i="5" l="1"/>
  <c r="K80" i="5"/>
  <c r="G75" i="5" l="1"/>
  <c r="G8" i="5"/>
  <c r="K122" i="5" l="1"/>
  <c r="K75" i="5" l="1"/>
  <c r="K8" i="5"/>
  <c r="K126" i="5" l="1"/>
</calcChain>
</file>

<file path=xl/sharedStrings.xml><?xml version="1.0" encoding="utf-8"?>
<sst xmlns="http://schemas.openxmlformats.org/spreadsheetml/2006/main" count="264" uniqueCount="154">
  <si>
    <t>UdM</t>
  </si>
  <si>
    <t>Punteggio</t>
  </si>
  <si>
    <t>Id</t>
  </si>
  <si>
    <t>CONDIZIONI TECNICHE:</t>
  </si>
  <si>
    <t>CONDIZIONI DI ESECUZIONE CONTRATTUALE:</t>
  </si>
  <si>
    <t>Note per la compilazione:</t>
  </si>
  <si>
    <t>DATA</t>
  </si>
  <si>
    <t>L'offerente compila solo le celle a sfondo verde.</t>
  </si>
  <si>
    <t>sì/no</t>
  </si>
  <si>
    <t>RAGIONE SOCIALE, DOMICILIO, CF/ PARTITA IVA</t>
  </si>
  <si>
    <t>FIRMA DEL LEGALE/I RAPPRESENTANTE/I</t>
  </si>
  <si>
    <t>Nota: Vedi indicazioni riportate nel "Disciplinare di gara - Norma di Gara" inerenti alla BUSTA n.2.</t>
  </si>
  <si>
    <t>n.</t>
  </si>
  <si>
    <t>Certificazione di provenienza dell’energia adoperata da fonte rinnovabile (idroelettrica, eolica, solare, biomassa): ENERGIA VERDE.</t>
  </si>
  <si>
    <t>ALLEGATO F) MODULO PER L'OFFERTA TECNICA</t>
  </si>
  <si>
    <t>Descrizione interventi facoltativi proposti dall'Offerente</t>
  </si>
  <si>
    <r>
      <rPr>
        <b/>
        <sz val="11"/>
        <color theme="1"/>
        <rFont val="Calibri"/>
        <family val="2"/>
      </rPr>
      <t xml:space="preserve">Quantità offerta </t>
    </r>
    <r>
      <rPr>
        <sz val="11"/>
        <color theme="1"/>
        <rFont val="Calibri"/>
        <family val="2"/>
      </rPr>
      <t>(A)</t>
    </r>
  </si>
  <si>
    <r>
      <rPr>
        <b/>
        <sz val="11"/>
        <color theme="1"/>
        <rFont val="Calibri"/>
        <family val="2"/>
      </rPr>
      <t xml:space="preserve">Quantità offerta </t>
    </r>
    <r>
      <rPr>
        <sz val="11"/>
        <color theme="1"/>
        <rFont val="Calibri"/>
        <family val="2"/>
      </rPr>
      <t>in lettere</t>
    </r>
  </si>
  <si>
    <r>
      <rPr>
        <b/>
        <sz val="11"/>
        <color theme="1"/>
        <rFont val="Calibri"/>
        <family val="2"/>
      </rPr>
      <t>Peso intervento</t>
    </r>
    <r>
      <rPr>
        <sz val="11"/>
        <color theme="1"/>
        <rFont val="Calibri"/>
        <family val="2"/>
      </rPr>
      <t xml:space="preserve"> (C)</t>
    </r>
  </si>
  <si>
    <r>
      <t xml:space="preserve">Offerta max pervenuta
</t>
    </r>
    <r>
      <rPr>
        <sz val="11"/>
        <color theme="1"/>
        <rFont val="Calibri"/>
        <family val="2"/>
      </rPr>
      <t>(A</t>
    </r>
    <r>
      <rPr>
        <vertAlign val="subscript"/>
        <sz val="11"/>
        <color theme="1"/>
        <rFont val="Calibri"/>
        <family val="2"/>
      </rPr>
      <t>max</t>
    </r>
    <r>
      <rPr>
        <sz val="11"/>
        <color theme="1"/>
        <rFont val="Calibri"/>
        <family val="2"/>
      </rPr>
      <t>)</t>
    </r>
  </si>
  <si>
    <t>i)</t>
  </si>
  <si>
    <t>ii)</t>
  </si>
  <si>
    <r>
      <t>(</t>
    </r>
    <r>
      <rPr>
        <b/>
        <sz val="11"/>
        <color theme="0" tint="-0.499984740745262"/>
        <rFont val="Calibri"/>
        <family val="2"/>
      </rPr>
      <t>Verifica</t>
    </r>
    <r>
      <rPr>
        <sz val="11"/>
        <color theme="0" tint="-0.499984740745262"/>
        <rFont val="Calibri"/>
        <family val="2"/>
      </rPr>
      <t>: Dichiarazione del Legale Rappresentante dell'offerente)</t>
    </r>
  </si>
  <si>
    <t>(P)</t>
  </si>
  <si>
    <t>Punteggio totale assegnato al singolo concorrente:</t>
  </si>
  <si>
    <t>Formula punteggio</t>
  </si>
  <si>
    <t>Per l'assegnazione dei punteggi si veda il "DISCIPLINARE DI GARA – Norme di gara"</t>
  </si>
  <si>
    <r>
      <t>(</t>
    </r>
    <r>
      <rPr>
        <b/>
        <sz val="11"/>
        <color theme="0" tint="-0.499984740745262"/>
        <rFont val="Calibri"/>
        <family val="2"/>
      </rPr>
      <t>Verifica</t>
    </r>
    <r>
      <rPr>
        <sz val="11"/>
        <color theme="0" tint="-0.499984740745262"/>
        <rFont val="Calibri"/>
        <family val="2"/>
      </rPr>
      <t>: Documentazione Tecnica presentata dall'offerente.)</t>
    </r>
  </si>
  <si>
    <t>La Stazione Appaltante compila le celle a sfondo rosso in base all'Offerta max pervenuta.</t>
  </si>
  <si>
    <t xml:space="preserve">               E MODALITÀ DI ATTRIBUZIONE DEL PUNTEGGIO del DISCIPLINARE DI GARA – Norme di gara"</t>
  </si>
  <si>
    <t>Id.1</t>
  </si>
  <si>
    <t>Id.2</t>
  </si>
  <si>
    <t>Id.3</t>
  </si>
  <si>
    <r>
      <t>(A</t>
    </r>
    <r>
      <rPr>
        <vertAlign val="subscript"/>
        <sz val="11"/>
        <color indexed="8"/>
        <rFont val="Calibri"/>
        <family val="2"/>
      </rPr>
      <t>i, max</t>
    </r>
    <r>
      <rPr>
        <sz val="11"/>
        <color indexed="8"/>
        <rFont val="Calibri"/>
        <family val="2"/>
      </rPr>
      <t>)  indica la quantità massima dell’Offerta nell’ambito del criterio i-esimo con i=1, 2 (vedi punto F) METODO DI VALUTAZIONE DELLE OFFERTE TECNICHE ED ECONOMICHE</t>
    </r>
  </si>
  <si>
    <r>
      <t xml:space="preserve">Maggior risparmio energetico </t>
    </r>
    <r>
      <rPr>
        <sz val="11"/>
        <color theme="1"/>
        <rFont val="Calibri"/>
        <family val="2"/>
      </rPr>
      <t>(kWh/anno)</t>
    </r>
  </si>
  <si>
    <t>(kWh/anno)</t>
  </si>
  <si>
    <r>
      <t>Energia annua calcolata nel Progetto a base di Gara
(Wh</t>
    </r>
    <r>
      <rPr>
        <vertAlign val="subscript"/>
        <sz val="11"/>
        <color theme="1"/>
        <rFont val="Calibri"/>
        <family val="2"/>
      </rPr>
      <t>(i) progetto di Gara</t>
    </r>
    <r>
      <rPr>
        <sz val="11"/>
        <color theme="1"/>
        <rFont val="Calibri"/>
        <family val="2"/>
      </rPr>
      <t>)</t>
    </r>
  </si>
  <si>
    <r>
      <t xml:space="preserve">Risparmio energetico </t>
    </r>
    <r>
      <rPr>
        <sz val="11"/>
        <color theme="1"/>
        <rFont val="Calibri"/>
        <family val="2"/>
      </rPr>
      <t>(kWh/anno)</t>
    </r>
  </si>
  <si>
    <r>
      <t xml:space="preserve">Riqualificazione energetica dei punti luce di proprietà ex ENEL Sole mediante interventi tipo inserimento di regolatori di flusso, dimmer, orologi astronomici, o altro.
</t>
    </r>
    <r>
      <rPr>
        <sz val="11"/>
        <color theme="1"/>
        <rFont val="Calibri"/>
        <family val="2"/>
      </rPr>
      <t>Indicare per ogni Quadro Elettrico il valore dell'energia risparmiata, espressa in kWh e calcolata mediante la formula riportata nel CSA, art.5.2.1 per il kWh(i).</t>
    </r>
  </si>
  <si>
    <t>036040-Q000000-000</t>
  </si>
  <si>
    <t>036040-Q000003-001</t>
  </si>
  <si>
    <t>036040-Q000003-002</t>
  </si>
  <si>
    <t>036040-Q000005-001</t>
  </si>
  <si>
    <t>036040-Q000006-001</t>
  </si>
  <si>
    <t>036040-Q000007-001</t>
  </si>
  <si>
    <t>036040-Q000008-001</t>
  </si>
  <si>
    <t>036040-Q000009-001</t>
  </si>
  <si>
    <t>036040-Q000010-001</t>
  </si>
  <si>
    <t>036040-Q000011-001</t>
  </si>
  <si>
    <t>036040-Q000012-001</t>
  </si>
  <si>
    <t>036040-Q000014-001</t>
  </si>
  <si>
    <t>036040-Q000015-001</t>
  </si>
  <si>
    <t>036040-Q000016-001</t>
  </si>
  <si>
    <t>036040-Q000018-001</t>
  </si>
  <si>
    <t>036040-Q000020-001</t>
  </si>
  <si>
    <t>036040-Q000021-001</t>
  </si>
  <si>
    <t>036040-Q000022-001</t>
  </si>
  <si>
    <t>036040-Q000024-001</t>
  </si>
  <si>
    <t>036040-Q000025-001</t>
  </si>
  <si>
    <t>036040-Q000029-001</t>
  </si>
  <si>
    <t>036040-Q000030-001</t>
  </si>
  <si>
    <t>036040-Q000032-001</t>
  </si>
  <si>
    <t>036040-Q000035-001</t>
  </si>
  <si>
    <t>036040-Q000037-001</t>
  </si>
  <si>
    <t>036040-Q000038-001</t>
  </si>
  <si>
    <t>036040-Q000039-001</t>
  </si>
  <si>
    <t>036040-Q000040-001</t>
  </si>
  <si>
    <t>036040-Q000041-001</t>
  </si>
  <si>
    <t>036040-Q000042-001</t>
  </si>
  <si>
    <t>036040-Q000043-001</t>
  </si>
  <si>
    <t>036040-Q000046-001</t>
  </si>
  <si>
    <t>036040-Q000047-001</t>
  </si>
  <si>
    <t>036040-Q000048-001</t>
  </si>
  <si>
    <t>036040-Q000050-001</t>
  </si>
  <si>
    <t>036040-Q000051-001</t>
  </si>
  <si>
    <t>036040-Q000052-001</t>
  </si>
  <si>
    <t>036040-Q000053-001</t>
  </si>
  <si>
    <t>036040-Q000054-001</t>
  </si>
  <si>
    <t>036040-Q000055-001</t>
  </si>
  <si>
    <t>036040-Q000058-001</t>
  </si>
  <si>
    <t>036040-Q000059-001</t>
  </si>
  <si>
    <t>036040-Q000061-001</t>
  </si>
  <si>
    <t>036040-Q000062-001</t>
  </si>
  <si>
    <t>036040-Q000063-001</t>
  </si>
  <si>
    <t>036040-Q000066-001</t>
  </si>
  <si>
    <t>036040-Q000067-001</t>
  </si>
  <si>
    <t>036040-Q000068-001</t>
  </si>
  <si>
    <t>036040-Q000069-001</t>
  </si>
  <si>
    <t>036040-Q000070-001</t>
  </si>
  <si>
    <t>036040-Q000071-001</t>
  </si>
  <si>
    <t>036040-Q000072-001</t>
  </si>
  <si>
    <t>036040-Q000073-001</t>
  </si>
  <si>
    <t>036040-Q000074-001</t>
  </si>
  <si>
    <t>036040-Q000075-001</t>
  </si>
  <si>
    <t>036040-Q000077-001</t>
  </si>
  <si>
    <t>036040-Q000082-001</t>
  </si>
  <si>
    <t>036040-Q000083-001</t>
  </si>
  <si>
    <t>036040-Q000084-001</t>
  </si>
  <si>
    <t>036040-Q000085-001</t>
  </si>
  <si>
    <t>036040-Q000086-001</t>
  </si>
  <si>
    <t>036040-Q000087-001</t>
  </si>
  <si>
    <t>036040-Q000088-001</t>
  </si>
  <si>
    <t>036040-Q000089-001</t>
  </si>
  <si>
    <t>Energia annua dello stato di fatto calcolata mediante la formula di cui all'art.5.2.1 del CSA</t>
  </si>
  <si>
    <t>Castello di Montegibbio</t>
  </si>
  <si>
    <t>Parco "Albero d'oro"</t>
  </si>
  <si>
    <t>Parco "Vistarino"</t>
  </si>
  <si>
    <t>Parco "Arcobaleno"</t>
  </si>
  <si>
    <t>Parco "Somada"</t>
  </si>
  <si>
    <t>Id.4</t>
  </si>
  <si>
    <t>N. pali come da progetto di Gara</t>
  </si>
  <si>
    <t>Id.5</t>
  </si>
  <si>
    <t>ml</t>
  </si>
  <si>
    <t>Sostituzione palo H=3,5 m</t>
  </si>
  <si>
    <t>Sostituzione palo H=8,0 m con sbraccio singolo 1,5 m</t>
  </si>
  <si>
    <t>Sostituzione palo H=8,0 m con sbraccio singolo 1,0 m</t>
  </si>
  <si>
    <t>Sostituzione palo H=7,0 m con sbraccio singolo 1,0 m</t>
  </si>
  <si>
    <t>Sostituzione palo H=10,0 m</t>
  </si>
  <si>
    <t>Sostituzione palo H=12,0 m</t>
  </si>
  <si>
    <t>QE6</t>
  </si>
  <si>
    <t>QE9</t>
  </si>
  <si>
    <t>QE10</t>
  </si>
  <si>
    <t>QE7</t>
  </si>
  <si>
    <t>QE29</t>
  </si>
  <si>
    <t>QE31</t>
  </si>
  <si>
    <t>QE33</t>
  </si>
  <si>
    <t>QE34</t>
  </si>
  <si>
    <t>QE27</t>
  </si>
  <si>
    <t>QE86</t>
  </si>
  <si>
    <t>QE87</t>
  </si>
  <si>
    <t>Lungh. indicativa</t>
  </si>
  <si>
    <t>QE90</t>
  </si>
  <si>
    <t>QE93</t>
  </si>
  <si>
    <t>QE99</t>
  </si>
  <si>
    <t>QE115</t>
  </si>
  <si>
    <t>QE116</t>
  </si>
  <si>
    <t>QE150/1</t>
  </si>
  <si>
    <t>Sottopasso Via Ancora</t>
  </si>
  <si>
    <r>
      <t xml:space="preserve">Maggior risparmio energetico ottenibile con la riqualificazione artistica di alcune zone di pregio mediante la sostituzione degli apparecchi illuminanti, previsti nel progetto a base di Gara, con tecnologia a LED.
</t>
    </r>
    <r>
      <rPr>
        <sz val="11"/>
        <color theme="1"/>
        <rFont val="Calibri"/>
        <family val="2"/>
      </rPr>
      <t>Indicare per ogni zona il valore dell'energia risparmiata, espressa in kWh e calcolata mediante la formula riportata nel CSA, art.5.2.1 per il kWh(i).</t>
    </r>
  </si>
  <si>
    <r>
      <t xml:space="preserve">Maggior risparmio energetico ottenibile con la sostituzione degli apparecchi illuminanti, previsti nel progetto a base di Gara, con tecnologia a LED.
</t>
    </r>
    <r>
      <rPr>
        <sz val="11"/>
        <color theme="1"/>
        <rFont val="Calibri"/>
        <family val="2"/>
      </rPr>
      <t>Indicare per ogni zona il valore dell'energia risparmiata, espressa in kWh e calcolata mediante la formula riportata nel CSA, art.5.2.1 per il kWh(i).</t>
    </r>
  </si>
  <si>
    <r>
      <t xml:space="preserve">    P</t>
    </r>
    <r>
      <rPr>
        <vertAlign val="subscript"/>
        <sz val="11"/>
        <color theme="1"/>
        <rFont val="Calibri"/>
        <family val="2"/>
      </rPr>
      <t>6</t>
    </r>
  </si>
  <si>
    <r>
      <t xml:space="preserve">Interramento di alcune linee aeree con nuove linee rispondenti alle normative tecniche di riferimento.
</t>
    </r>
    <r>
      <rPr>
        <sz val="11"/>
        <color theme="1"/>
        <rFont val="Calibri"/>
        <family val="2"/>
      </rPr>
      <t>Indicare per ogni Quadro Elettrico la lunghezza indicativa, espressa in metri.</t>
    </r>
  </si>
  <si>
    <t>Altra/e zona/e di progetto</t>
  </si>
  <si>
    <t>Torrefaro autoporto</t>
  </si>
  <si>
    <t>Id.7</t>
  </si>
  <si>
    <t>Id.6</t>
  </si>
  <si>
    <t>Allegato (Id.6)</t>
  </si>
  <si>
    <r>
      <t xml:space="preserve">    P</t>
    </r>
    <r>
      <rPr>
        <vertAlign val="subscript"/>
        <sz val="11"/>
        <color theme="1"/>
        <rFont val="Calibri"/>
        <family val="2"/>
      </rPr>
      <t>7</t>
    </r>
  </si>
  <si>
    <t xml:space="preserve">Fornitura, posa in opera e messa in esercizio di 3 colonnine di ricarica veicoli alimentati ad energia elettrica da posizionare all’interno di parcheggi pubblici indicati dalla Stazione appaltante.
Caratteristiche funzionali e i requisiti tecnici minimi che dovranno avere le 3 colonnine di ricarica offerte al fine di garantire uniformità relativamente agli standard tecnici adottati a livello nazionale ed internazionale e quindi l'interoperabilità delle infrastrutture.
Dovranno essere garantiti i seguenti requisiti minimi per le colonnine di ricarica: 
i. colonnine con modo di ricarica conforme al Modo 3 della normativa CEI EN 61851-1 con sistema di sicurezza PWM, aventi n. 2 prese da definire in accordo con la stazione appaltante; 
ii. conformità alle norme CEI EN 61851-22 “Stazioni di ricarica in c.a. per veicoli elettrici” e CEI 64-8; V1, Parte 7, Sezione 722 “Alimentazione dei veicoli elettrici”; 
iii. possibilità di ricarica contemporanea di due veicoli elettrici; 
iv. accesso al servizio di ricarica elettrica esclusivamente previa abilitazione dell'utente mediante smartcard contactless con tecnologia RFID; 
v. presenza di dispositivo di controllo di corretta connessione del cavo; 
vi. presenza di un sistema di blocco del connettore per impedire la rimozione non autorizzata del cavo; 
vii. presenza di segnalazione indicante lo stato della ricarica; viii.sistema di interruzione automatica dell'erogazione di corrente elettrica al raggiungimento della carica completa della batteria; 
ix. presenza di segnalazione indicante l'eventuale non disponibilità di una presa; 
x. ottemperanza a tutte le prescrizioni di sicurezza e di compatibilità elettromagnetica previsti dalle normative tecniche vigenti; 
xii. idoneità al funzionamento in ambiente esterno e adeguata protezione e resistenza da danneggiamenti e atti vandalici; xiii.grafica personalizzabile da concordare con la stazione appaltante.
</t>
  </si>
  <si>
    <t xml:space="preserve">Inoltre le colonnine dovranno essere corredate di totem informativi e interfaccia utente avente lel seguenti caratteristiche: 
i. presenza di cartografia indicante le ubicazioni di tutte le stazioni; 
ii. indicazione delle regole di utilizzo del servizio e di ogni altra informazione utile per l'utente, da concordare con la stazione appaltante; iii. idoneità all'installazione in ambiente esterno; iv. grafica personalizzabile da concordare con la stazione appaltante. 
L’appaltatore dovrà inoltre fornire 200 smartcard contactless con tecnologia RFID aventi le seguenti caratteristiche: 
i. conformi allo standard ISO/IEC 14443 o altro equivalente tra gli standard maggiormente diffusi; 
ii. tessere programmabili numerate e nominative; 
iii. fornitura di hardware necessario per la lettura e programmazione delle smartcard; 
iv. possibilità di richiedere ulteriori forniture di tessere aventi le medesime caratteristiche funzionali per esigenze di potenziamento del servizio; 
v. grafica personalizzabile da concordare con la stazione appaltante.
</t>
  </si>
  <si>
    <t>La fornitura di cui sopra dovrà inoltre essere corredata da software di: uno o più software dovranno consentire da una parte l'interfacciamento dell'utente con il sistema per le operazioni di ricarica dei veicoli, dall'altra la gestione del servizio da parte degli operatori addetti. Si riportano le caratteristiche minime da garantire: Interfaccia utente: i. lettura della smartcard contactless e identificazione dell'utente; ii. abilitazione all'utilizzo della colonnina di ricarica; iii. conclusione dell'operazione e scrittura dell'avvenuta ricarica sulla smartcard; iv. possibilità di aggiornamento del software per eventuali ulteriori funzionalità. Interfaccia operatore: v. gestione completa (in scrittura e lettura) dell'anagrafica degli utenti e memorizzazione dei dati; vi. conoscenza in tempo reale della disponibilità delle colonnine in ogni stazione e di quelle in uso; vii. diagnostica di ogni stazione; viii.registrazione delle statistiche di utilizzo delle colonnine; ix. possibilità di aggiornamento del software per eventuali ulteriori funzionalità. e) varie : i. corso di addestramento per gli operatori sul funzionamento del sistema e dei software.
Il tutto finito e posato a regola d'arte, opere edili ed elettriche comprese.</t>
  </si>
  <si>
    <r>
      <t xml:space="preserve">Sostituzione di sostegni (pali) obsoleti, definiti nel Progetto Preliminare a base di gara con stato di conservazione 2, con nuovi pali in acciaio zincato o verniciato rispondenti alle normative tecniche di riferimento.
</t>
    </r>
    <r>
      <rPr>
        <sz val="11"/>
        <color theme="1"/>
        <rFont val="Calibri"/>
        <family val="2"/>
      </rPr>
      <t>Indicare per ogni tipologia di sostegno il numero dei pali su cui si interviene.</t>
    </r>
  </si>
  <si>
    <r>
      <t>Fornitura, posa e supporto nella gestione delle colonnine di ricarica mezzi elettrici,</t>
    </r>
    <r>
      <rPr>
        <sz val="11"/>
        <color theme="1"/>
        <rFont val="Calibri"/>
        <family val="2"/>
      </rPr>
      <t xml:space="preserve"> conforme alle prescrizioni di Legge, a quanto riportato nel Disciplinare di Gara e all'Allegato (Id.6) alla presente. </t>
    </r>
  </si>
  <si>
    <r>
      <t xml:space="preserve">Fornitura, posa e supporto nella gestione delle colonnine di ricarica mezzi elettrici.
</t>
    </r>
    <r>
      <rPr>
        <sz val="11"/>
        <color theme="1"/>
        <rFont val="Calibri"/>
        <family val="2"/>
      </rPr>
      <t>conforme alle prescrizioni di Legge e a quanto riportato nel Disciplinare di Gara.</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</si>
</sst>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 * #,##0.00_-;\-[$€]\ * #,##0.00_-;_-[$€]\ * &quot;-&quot;??_-;_-@_-"/>
    <numFmt numFmtId="165" formatCode="General_)"/>
  </numFmts>
  <fonts count="36" x14ac:knownFonts="1">
    <font>
      <sz val="11"/>
      <color theme="1"/>
      <name val="Calibri"/>
      <family val="2"/>
    </font>
    <font>
      <sz val="11"/>
      <color indexed="8"/>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0"/>
      <name val="Arial"/>
      <family val="2"/>
    </font>
    <font>
      <sz val="11"/>
      <color indexed="62"/>
      <name val="Calibri"/>
      <family val="2"/>
    </font>
    <font>
      <sz val="10"/>
      <name val="Courier"/>
      <family val="3"/>
    </font>
    <font>
      <sz val="10"/>
      <color indexed="8"/>
      <name val="Arial"/>
      <family val="2"/>
    </font>
    <font>
      <sz val="11"/>
      <color indexed="60"/>
      <name val="Calibri"/>
      <family val="2"/>
    </font>
    <font>
      <sz val="10"/>
      <name val="MS Sans Serif"/>
      <family val="2"/>
    </font>
    <font>
      <sz val="10"/>
      <name val="Arial"/>
      <family val="2"/>
    </font>
    <font>
      <sz val="10"/>
      <color indexed="8"/>
      <name val="Cambria"/>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b/>
      <sz val="11"/>
      <color indexed="8"/>
      <name val="Calibri"/>
      <family val="2"/>
    </font>
    <font>
      <sz val="11"/>
      <color indexed="20"/>
      <name val="Calibri"/>
      <family val="2"/>
    </font>
    <font>
      <sz val="11"/>
      <color indexed="17"/>
      <name val="Calibri"/>
      <family val="2"/>
    </font>
    <font>
      <sz val="11"/>
      <color theme="1"/>
      <name val="Calibri"/>
      <family val="2"/>
      <scheme val="minor"/>
    </font>
    <font>
      <sz val="10"/>
      <color theme="1"/>
      <name val="Cambria"/>
      <family val="2"/>
    </font>
    <font>
      <b/>
      <sz val="11"/>
      <color theme="1"/>
      <name val="Calibri"/>
      <family val="2"/>
    </font>
    <font>
      <vertAlign val="subscript"/>
      <sz val="11"/>
      <color theme="1"/>
      <name val="Calibri"/>
      <family val="2"/>
    </font>
    <font>
      <sz val="11"/>
      <name val="Calibri"/>
      <family val="2"/>
    </font>
    <font>
      <b/>
      <sz val="11"/>
      <name val="Calibri"/>
      <family val="2"/>
    </font>
    <font>
      <b/>
      <sz val="12"/>
      <color theme="1"/>
      <name val="Calibri"/>
      <family val="2"/>
    </font>
    <font>
      <i/>
      <sz val="11"/>
      <color theme="1"/>
      <name val="Calibri"/>
      <family val="2"/>
    </font>
    <font>
      <sz val="11"/>
      <color theme="0" tint="-0.499984740745262"/>
      <name val="Calibri"/>
      <family val="2"/>
    </font>
    <font>
      <b/>
      <sz val="11"/>
      <color theme="0" tint="-0.499984740745262"/>
      <name val="Calibri"/>
      <family val="2"/>
    </font>
    <font>
      <vertAlign val="subscript"/>
      <sz val="11"/>
      <color indexed="8"/>
      <name val="Calibri"/>
      <family val="2"/>
    </font>
    <font>
      <sz val="11"/>
      <color theme="1"/>
      <name val="Symbol"/>
      <family val="1"/>
      <charset val="2"/>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5" tint="0.79998168889431442"/>
        <bgColor indexed="64"/>
      </patternFill>
    </fill>
  </fills>
  <borders count="50">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hair">
        <color indexed="64"/>
      </bottom>
      <diagonal/>
    </border>
    <border>
      <left/>
      <right/>
      <top/>
      <bottom style="hair">
        <color auto="1"/>
      </bottom>
      <diagonal/>
    </border>
    <border>
      <left style="thin">
        <color indexed="64"/>
      </left>
      <right style="thin">
        <color auto="1"/>
      </right>
      <top style="hair">
        <color indexed="64"/>
      </top>
      <bottom style="hair">
        <color indexed="64"/>
      </bottom>
      <diagonal/>
    </border>
    <border>
      <left style="thin">
        <color auto="1"/>
      </left>
      <right style="thin">
        <color auto="1"/>
      </right>
      <top style="thin">
        <color auto="1"/>
      </top>
      <bottom/>
      <diagonal/>
    </border>
    <border>
      <left/>
      <right/>
      <top style="medium">
        <color indexed="64"/>
      </top>
      <bottom/>
      <diagonal/>
    </border>
    <border>
      <left style="thin">
        <color indexed="64"/>
      </left>
      <right style="thin">
        <color auto="1"/>
      </right>
      <top style="thin">
        <color indexed="64"/>
      </top>
      <bottom style="hair">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8">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 fillId="16" borderId="1" applyNumberFormat="0" applyAlignment="0" applyProtection="0"/>
    <xf numFmtId="0" fontId="4" fillId="0" borderId="2" applyNumberFormat="0" applyFill="0" applyAlignment="0" applyProtection="0"/>
    <xf numFmtId="0" fontId="5" fillId="17" borderId="3" applyNumberFormat="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21" borderId="0" applyNumberFormat="0" applyBorder="0" applyAlignment="0" applyProtection="0"/>
    <xf numFmtId="164" fontId="6" fillId="0" borderId="0" applyFont="0" applyFill="0" applyBorder="0" applyAlignment="0" applyProtection="0"/>
    <xf numFmtId="44" fontId="6" fillId="0" borderId="0" applyFont="0" applyFill="0" applyBorder="0" applyAlignment="0" applyProtection="0"/>
    <xf numFmtId="164" fontId="6" fillId="0" borderId="0" applyFont="0" applyFill="0" applyBorder="0" applyAlignment="0" applyProtection="0"/>
    <xf numFmtId="0" fontId="6" fillId="0" borderId="0" applyFont="0" applyFill="0" applyBorder="0" applyAlignment="0" applyProtection="0"/>
    <xf numFmtId="16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0" fontId="7" fillId="7" borderId="1" applyNumberFormat="0" applyAlignment="0" applyProtection="0"/>
    <xf numFmtId="165" fontId="8" fillId="0" borderId="0"/>
    <xf numFmtId="41" fontId="9" fillId="0" borderId="0" applyFont="0" applyFill="0" applyBorder="0" applyAlignment="0" applyProtection="0"/>
    <xf numFmtId="43" fontId="6" fillId="0" borderId="0" applyFont="0" applyFill="0" applyBorder="0" applyAlignment="0" applyProtection="0"/>
    <xf numFmtId="43" fontId="6" fillId="0" borderId="0" applyFill="0" applyBorder="0" applyAlignment="0" applyProtection="0"/>
    <xf numFmtId="43" fontId="6" fillId="0" borderId="0" applyFont="0" applyFill="0" applyBorder="0" applyAlignment="0" applyProtection="0"/>
    <xf numFmtId="43" fontId="6" fillId="0" borderId="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10" fillId="22" borderId="0" applyNumberFormat="0" applyBorder="0" applyAlignment="0" applyProtection="0"/>
    <xf numFmtId="0" fontId="8" fillId="0" borderId="0"/>
    <xf numFmtId="0" fontId="11" fillId="0" borderId="0"/>
    <xf numFmtId="0" fontId="12" fillId="0" borderId="0"/>
    <xf numFmtId="0" fontId="6" fillId="0" borderId="0"/>
    <xf numFmtId="0" fontId="6" fillId="0" borderId="0"/>
    <xf numFmtId="0" fontId="24" fillId="0" borderId="0"/>
    <xf numFmtId="0" fontId="24" fillId="0" borderId="0"/>
    <xf numFmtId="0" fontId="24" fillId="0" borderId="0"/>
    <xf numFmtId="0" fontId="24" fillId="0" borderId="0"/>
    <xf numFmtId="0" fontId="6" fillId="0" borderId="0"/>
    <xf numFmtId="0" fontId="25" fillId="0" borderId="0"/>
    <xf numFmtId="0" fontId="25" fillId="0" borderId="0"/>
    <xf numFmtId="0" fontId="6" fillId="23" borderId="4" applyNumberFormat="0" applyFont="0" applyAlignment="0" applyProtection="0"/>
    <xf numFmtId="0" fontId="6" fillId="23" borderId="4" applyNumberFormat="0" applyFont="0" applyAlignment="0" applyProtection="0"/>
    <xf numFmtId="0" fontId="6" fillId="23" borderId="4" applyNumberFormat="0" applyFont="0" applyAlignment="0" applyProtection="0"/>
    <xf numFmtId="0" fontId="14" fillId="16" borderId="5" applyNumberFormat="0" applyAlignment="0" applyProtection="0"/>
    <xf numFmtId="9" fontId="6" fillId="0" borderId="0" applyFill="0" applyBorder="0" applyAlignment="0" applyProtection="0"/>
    <xf numFmtId="9" fontId="6" fillId="0" borderId="0" applyFill="0" applyBorder="0" applyAlignment="0" applyProtection="0"/>
    <xf numFmtId="9" fontId="6" fillId="0" borderId="0" applyFill="0" applyBorder="0" applyAlignment="0" applyProtection="0"/>
    <xf numFmtId="9" fontId="6"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3" borderId="0" applyNumberFormat="0" applyBorder="0" applyAlignment="0" applyProtection="0"/>
    <xf numFmtId="0" fontId="23" fillId="4" borderId="0" applyNumberFormat="0" applyBorder="0" applyAlignment="0" applyProtection="0"/>
    <xf numFmtId="42" fontId="9" fillId="0" borderId="0" applyFont="0" applyFill="0" applyBorder="0" applyAlignment="0" applyProtection="0"/>
  </cellStyleXfs>
  <cellXfs count="135">
    <xf numFmtId="0" fontId="0" fillId="0" borderId="0" xfId="0"/>
    <xf numFmtId="0" fontId="0" fillId="0" borderId="0" xfId="0" applyProtection="1"/>
    <xf numFmtId="0" fontId="30" fillId="0" borderId="0" xfId="0" applyFont="1" applyAlignment="1" applyProtection="1">
      <alignment horizontal="left"/>
    </xf>
    <xf numFmtId="0" fontId="0" fillId="0" borderId="0" xfId="0" applyAlignment="1" applyProtection="1">
      <alignment horizontal="right"/>
    </xf>
    <xf numFmtId="0" fontId="26" fillId="0" borderId="22" xfId="0" applyFont="1" applyBorder="1" applyAlignment="1" applyProtection="1">
      <alignment horizontal="center" vertical="center"/>
    </xf>
    <xf numFmtId="0" fontId="26" fillId="0" borderId="10" xfId="0" applyFont="1" applyBorder="1" applyAlignment="1" applyProtection="1">
      <alignment horizontal="center" vertical="center"/>
    </xf>
    <xf numFmtId="0" fontId="0" fillId="0" borderId="10" xfId="0" applyBorder="1" applyAlignment="1" applyProtection="1">
      <alignment horizontal="center" vertical="center" wrapText="1"/>
    </xf>
    <xf numFmtId="0" fontId="26" fillId="0" borderId="10" xfId="0" applyFont="1" applyBorder="1" applyAlignment="1" applyProtection="1">
      <alignment horizontal="center" vertical="center" wrapText="1"/>
    </xf>
    <xf numFmtId="0" fontId="26" fillId="0" borderId="23" xfId="0" applyFont="1" applyBorder="1" applyAlignment="1" applyProtection="1">
      <alignment horizontal="center" vertical="center" wrapText="1"/>
    </xf>
    <xf numFmtId="0" fontId="28" fillId="0" borderId="0" xfId="0" applyFont="1" applyFill="1" applyBorder="1" applyProtection="1"/>
    <xf numFmtId="0" fontId="28" fillId="0" borderId="0" xfId="0" applyFont="1" applyFill="1" applyBorder="1" applyAlignment="1" applyProtection="1">
      <alignment horizontal="right"/>
    </xf>
    <xf numFmtId="0" fontId="26" fillId="0" borderId="28" xfId="0" applyFont="1" applyBorder="1" applyAlignment="1" applyProtection="1">
      <alignment horizontal="center" vertical="center"/>
    </xf>
    <xf numFmtId="0" fontId="26" fillId="0" borderId="28" xfId="0" applyFont="1" applyBorder="1" applyAlignment="1" applyProtection="1">
      <alignment vertical="center"/>
    </xf>
    <xf numFmtId="0" fontId="0" fillId="0" borderId="28" xfId="0" applyBorder="1" applyAlignment="1" applyProtection="1">
      <alignment horizontal="center" vertical="center" wrapText="1"/>
    </xf>
    <xf numFmtId="0" fontId="26" fillId="0" borderId="28" xfId="0" applyFont="1" applyBorder="1" applyAlignment="1" applyProtection="1">
      <alignment horizontal="center" vertical="center" wrapText="1"/>
    </xf>
    <xf numFmtId="0" fontId="26" fillId="24" borderId="0" xfId="0" applyFont="1" applyFill="1" applyAlignment="1" applyProtection="1">
      <alignment horizontal="center" vertical="top"/>
    </xf>
    <xf numFmtId="0" fontId="26" fillId="24" borderId="0" xfId="0" applyFont="1" applyFill="1" applyProtection="1"/>
    <xf numFmtId="0" fontId="0" fillId="24" borderId="0" xfId="0" applyFill="1" applyBorder="1" applyProtection="1"/>
    <xf numFmtId="0" fontId="0" fillId="24" borderId="0" xfId="0" applyFill="1" applyProtection="1"/>
    <xf numFmtId="4" fontId="28" fillId="0" borderId="0" xfId="0" applyNumberFormat="1" applyFont="1" applyFill="1" applyBorder="1" applyProtection="1"/>
    <xf numFmtId="0" fontId="0" fillId="0" borderId="0" xfId="0" applyBorder="1" applyProtection="1"/>
    <xf numFmtId="0" fontId="0" fillId="0" borderId="0" xfId="0" applyBorder="1" applyAlignment="1" applyProtection="1">
      <alignment horizontal="right"/>
    </xf>
    <xf numFmtId="0" fontId="0" fillId="0" borderId="0" xfId="0" applyFill="1" applyProtection="1"/>
    <xf numFmtId="0" fontId="0" fillId="0" borderId="11" xfId="0" applyBorder="1" applyAlignment="1" applyProtection="1">
      <alignment horizontal="center" vertical="top"/>
    </xf>
    <xf numFmtId="0" fontId="0" fillId="0" borderId="13" xfId="0" applyBorder="1" applyAlignment="1" applyProtection="1">
      <alignment horizontal="center" vertical="top"/>
    </xf>
    <xf numFmtId="0" fontId="0" fillId="0" borderId="24" xfId="0" applyBorder="1" applyAlignment="1" applyProtection="1">
      <alignment horizontal="center"/>
    </xf>
    <xf numFmtId="3" fontId="26" fillId="0" borderId="13" xfId="0" applyNumberFormat="1" applyFont="1" applyBorder="1" applyAlignment="1" applyProtection="1">
      <alignment horizontal="center"/>
    </xf>
    <xf numFmtId="0" fontId="0" fillId="0" borderId="13" xfId="0" applyBorder="1" applyAlignment="1" applyProtection="1">
      <alignment horizontal="center"/>
    </xf>
    <xf numFmtId="4" fontId="26" fillId="0" borderId="13" xfId="0" applyNumberFormat="1" applyFont="1" applyBorder="1" applyAlignment="1" applyProtection="1">
      <alignment horizontal="center"/>
    </xf>
    <xf numFmtId="0" fontId="32" fillId="0" borderId="18" xfId="0" applyFont="1" applyBorder="1" applyAlignment="1" applyProtection="1"/>
    <xf numFmtId="0" fontId="0" fillId="0" borderId="21" xfId="0" applyBorder="1" applyAlignment="1" applyProtection="1">
      <alignment horizontal="center"/>
    </xf>
    <xf numFmtId="0" fontId="28" fillId="0" borderId="21" xfId="0" applyFont="1" applyFill="1" applyBorder="1" applyAlignment="1" applyProtection="1">
      <alignment horizontal="center"/>
    </xf>
    <xf numFmtId="3" fontId="26" fillId="0" borderId="21" xfId="0" applyNumberFormat="1" applyFont="1" applyBorder="1" applyAlignment="1" applyProtection="1">
      <alignment horizontal="center"/>
    </xf>
    <xf numFmtId="3" fontId="29" fillId="0" borderId="12" xfId="0" applyNumberFormat="1" applyFont="1" applyFill="1" applyBorder="1" applyAlignment="1" applyProtection="1">
      <alignment horizontal="center"/>
    </xf>
    <xf numFmtId="0" fontId="0" fillId="0" borderId="14" xfId="0" applyBorder="1" applyAlignment="1" applyProtection="1">
      <alignment vertical="top"/>
    </xf>
    <xf numFmtId="0" fontId="32" fillId="0" borderId="19" xfId="0" applyFont="1" applyBorder="1" applyAlignment="1" applyProtection="1"/>
    <xf numFmtId="0" fontId="0" fillId="0" borderId="15" xfId="0" applyBorder="1" applyProtection="1"/>
    <xf numFmtId="0" fontId="0" fillId="0" borderId="16" xfId="0" applyBorder="1" applyProtection="1"/>
    <xf numFmtId="0" fontId="0" fillId="0" borderId="27" xfId="0" applyBorder="1" applyAlignment="1" applyProtection="1">
      <alignment horizontal="center" vertical="top"/>
    </xf>
    <xf numFmtId="0" fontId="31" fillId="0" borderId="18" xfId="0" applyFont="1" applyBorder="1" applyAlignment="1" applyProtection="1"/>
    <xf numFmtId="0" fontId="0" fillId="0" borderId="0" xfId="0" applyAlignment="1" applyProtection="1">
      <alignment horizontal="center"/>
    </xf>
    <xf numFmtId="0" fontId="26" fillId="0" borderId="25" xfId="0" applyFont="1" applyBorder="1" applyProtection="1"/>
    <xf numFmtId="0" fontId="0" fillId="0" borderId="25" xfId="0" applyBorder="1" applyProtection="1"/>
    <xf numFmtId="4" fontId="26" fillId="0" borderId="25" xfId="0" applyNumberFormat="1" applyFont="1" applyBorder="1" applyAlignment="1" applyProtection="1">
      <alignment horizontal="center"/>
    </xf>
    <xf numFmtId="0" fontId="26" fillId="0" borderId="0" xfId="0" applyFont="1" applyBorder="1" applyProtection="1"/>
    <xf numFmtId="0" fontId="26" fillId="0" borderId="0" xfId="0" applyFont="1" applyProtection="1"/>
    <xf numFmtId="0" fontId="0" fillId="25" borderId="0" xfId="0" applyFill="1" applyProtection="1"/>
    <xf numFmtId="0" fontId="0" fillId="26" borderId="0" xfId="0" applyFill="1" applyProtection="1"/>
    <xf numFmtId="0" fontId="1" fillId="0" borderId="0" xfId="0" quotePrefix="1" applyFont="1" applyFill="1" applyAlignment="1" applyProtection="1">
      <alignment vertical="top"/>
    </xf>
    <xf numFmtId="0" fontId="28" fillId="25" borderId="24" xfId="0" applyFont="1" applyFill="1" applyBorder="1" applyAlignment="1" applyProtection="1">
      <alignment horizontal="center"/>
      <protection locked="0"/>
    </xf>
    <xf numFmtId="0" fontId="28" fillId="25" borderId="26" xfId="0" applyFont="1" applyFill="1" applyBorder="1" applyAlignment="1" applyProtection="1">
      <alignment horizontal="center"/>
      <protection locked="0"/>
    </xf>
    <xf numFmtId="0" fontId="26" fillId="0" borderId="29" xfId="0" applyFont="1" applyBorder="1" applyAlignment="1" applyProtection="1">
      <alignment horizontal="center" vertical="top" wrapText="1"/>
    </xf>
    <xf numFmtId="0" fontId="32" fillId="0" borderId="21" xfId="0" applyFont="1" applyBorder="1" applyAlignment="1" applyProtection="1"/>
    <xf numFmtId="0" fontId="32" fillId="0" borderId="15" xfId="0" applyFont="1" applyBorder="1" applyAlignment="1" applyProtection="1"/>
    <xf numFmtId="0" fontId="31" fillId="0" borderId="21" xfId="0" applyFont="1" applyBorder="1" applyAlignment="1" applyProtection="1"/>
    <xf numFmtId="0" fontId="26" fillId="0" borderId="30" xfId="0" applyFont="1" applyBorder="1" applyAlignment="1" applyProtection="1">
      <alignment vertical="center"/>
    </xf>
    <xf numFmtId="0" fontId="26" fillId="0" borderId="20" xfId="0" applyFont="1" applyBorder="1" applyAlignment="1" applyProtection="1">
      <alignment vertical="center"/>
    </xf>
    <xf numFmtId="0" fontId="26" fillId="0" borderId="31" xfId="0" applyFont="1" applyBorder="1" applyAlignment="1" applyProtection="1">
      <alignment vertical="center"/>
    </xf>
    <xf numFmtId="0" fontId="26" fillId="0" borderId="32" xfId="0" applyFont="1" applyBorder="1" applyAlignment="1" applyProtection="1">
      <alignment vertical="top" wrapText="1"/>
    </xf>
    <xf numFmtId="0" fontId="26" fillId="0" borderId="33" xfId="0" applyFont="1" applyBorder="1" applyAlignment="1" applyProtection="1">
      <alignment vertical="top" wrapText="1"/>
    </xf>
    <xf numFmtId="0" fontId="26" fillId="0" borderId="33" xfId="0" applyFont="1" applyBorder="1" applyAlignment="1" applyProtection="1">
      <alignment wrapText="1"/>
    </xf>
    <xf numFmtId="0" fontId="26" fillId="0" borderId="18" xfId="0" applyFont="1" applyBorder="1" applyAlignment="1" applyProtection="1">
      <alignment wrapText="1"/>
    </xf>
    <xf numFmtId="0" fontId="26" fillId="0" borderId="21" xfId="0" applyFont="1" applyBorder="1" applyAlignment="1" applyProtection="1">
      <alignment wrapText="1"/>
    </xf>
    <xf numFmtId="0" fontId="26" fillId="0" borderId="12" xfId="0" applyFont="1" applyBorder="1" applyAlignment="1" applyProtection="1">
      <alignment wrapText="1"/>
    </xf>
    <xf numFmtId="3" fontId="28" fillId="25" borderId="24" xfId="0" applyNumberFormat="1" applyFont="1" applyFill="1" applyBorder="1" applyAlignment="1" applyProtection="1">
      <alignment horizontal="right"/>
      <protection locked="0"/>
    </xf>
    <xf numFmtId="3" fontId="28" fillId="25" borderId="26" xfId="0" applyNumberFormat="1" applyFont="1" applyFill="1" applyBorder="1" applyAlignment="1" applyProtection="1">
      <alignment horizontal="right"/>
      <protection locked="0"/>
    </xf>
    <xf numFmtId="0" fontId="0" fillId="0" borderId="29" xfId="0" applyFont="1" applyBorder="1" applyAlignment="1" applyProtection="1">
      <alignment horizontal="center" vertical="top" wrapText="1"/>
    </xf>
    <xf numFmtId="3" fontId="29" fillId="0" borderId="29" xfId="0" applyNumberFormat="1" applyFont="1" applyFill="1" applyBorder="1" applyAlignment="1" applyProtection="1">
      <alignment horizontal="right" vertical="top"/>
    </xf>
    <xf numFmtId="0" fontId="29" fillId="0" borderId="29" xfId="0" applyFont="1" applyFill="1" applyBorder="1" applyAlignment="1" applyProtection="1">
      <alignment horizontal="center" vertical="top"/>
    </xf>
    <xf numFmtId="3" fontId="26" fillId="0" borderId="27" xfId="0" applyNumberFormat="1" applyFont="1" applyBorder="1" applyAlignment="1" applyProtection="1">
      <alignment horizontal="center" vertical="top"/>
    </xf>
    <xf numFmtId="4" fontId="26" fillId="0" borderId="11" xfId="0" applyNumberFormat="1" applyFont="1" applyBorder="1" applyAlignment="1" applyProtection="1">
      <alignment horizontal="center" vertical="top"/>
    </xf>
    <xf numFmtId="0" fontId="28" fillId="25" borderId="27" xfId="0" applyFont="1" applyFill="1" applyBorder="1" applyAlignment="1" applyProtection="1">
      <alignment horizontal="center" vertical="top"/>
      <protection locked="0"/>
    </xf>
    <xf numFmtId="0" fontId="28" fillId="0" borderId="27" xfId="0" applyFont="1" applyFill="1" applyBorder="1" applyAlignment="1" applyProtection="1">
      <alignment horizontal="center" vertical="top"/>
    </xf>
    <xf numFmtId="3" fontId="26" fillId="0" borderId="27" xfId="0" applyNumberFormat="1" applyFont="1" applyFill="1" applyBorder="1" applyAlignment="1" applyProtection="1">
      <alignment horizontal="center" vertical="top"/>
    </xf>
    <xf numFmtId="4" fontId="26" fillId="0" borderId="27" xfId="0" applyNumberFormat="1" applyFont="1" applyBorder="1" applyAlignment="1" applyProtection="1">
      <alignment horizontal="center" vertical="top"/>
    </xf>
    <xf numFmtId="0" fontId="30" fillId="0" borderId="0" xfId="0" applyFont="1" applyAlignment="1" applyProtection="1">
      <alignment horizontal="center"/>
    </xf>
    <xf numFmtId="3" fontId="29" fillId="0" borderId="13" xfId="0" applyNumberFormat="1" applyFont="1" applyFill="1" applyBorder="1" applyAlignment="1" applyProtection="1">
      <alignment horizontal="center"/>
    </xf>
    <xf numFmtId="4" fontId="29" fillId="0" borderId="13" xfId="0" applyNumberFormat="1" applyFont="1" applyFill="1" applyBorder="1" applyAlignment="1" applyProtection="1">
      <alignment horizontal="center"/>
    </xf>
    <xf numFmtId="3" fontId="29" fillId="26" borderId="27" xfId="0" applyNumberFormat="1" applyFont="1" applyFill="1" applyBorder="1" applyAlignment="1" applyProtection="1">
      <alignment horizontal="center" vertical="top"/>
      <protection locked="0"/>
    </xf>
    <xf numFmtId="3" fontId="29" fillId="26" borderId="11" xfId="0" applyNumberFormat="1" applyFont="1" applyFill="1" applyBorder="1" applyAlignment="1" applyProtection="1">
      <alignment horizontal="center" vertical="top"/>
      <protection locked="0"/>
    </xf>
    <xf numFmtId="0" fontId="0" fillId="0" borderId="37" xfId="0" applyFont="1" applyBorder="1" applyAlignment="1" applyProtection="1">
      <alignment vertical="top" wrapText="1"/>
    </xf>
    <xf numFmtId="0" fontId="0" fillId="0" borderId="37" xfId="0" applyFont="1" applyFill="1" applyBorder="1" applyAlignment="1" applyProtection="1"/>
    <xf numFmtId="0" fontId="0" fillId="0" borderId="38" xfId="0" applyFont="1" applyBorder="1" applyAlignment="1" applyProtection="1">
      <alignment vertical="top" wrapText="1"/>
    </xf>
    <xf numFmtId="3" fontId="0" fillId="0" borderId="39" xfId="0" applyNumberFormat="1" applyFont="1" applyBorder="1" applyAlignment="1" applyProtection="1">
      <alignment vertical="top" wrapText="1"/>
    </xf>
    <xf numFmtId="0" fontId="0" fillId="0" borderId="38" xfId="0" applyFont="1" applyFill="1" applyBorder="1" applyAlignment="1" applyProtection="1"/>
    <xf numFmtId="3" fontId="0" fillId="0" borderId="39" xfId="0" applyNumberFormat="1" applyFont="1" applyFill="1" applyBorder="1" applyAlignment="1" applyProtection="1"/>
    <xf numFmtId="0" fontId="26" fillId="0" borderId="32" xfId="0" applyFont="1" applyBorder="1" applyAlignment="1" applyProtection="1">
      <alignment horizontal="center" vertical="top" wrapText="1"/>
    </xf>
    <xf numFmtId="0" fontId="0" fillId="0" borderId="0" xfId="0" applyBorder="1" applyAlignment="1" applyProtection="1">
      <alignment horizontal="center"/>
    </xf>
    <xf numFmtId="3" fontId="29" fillId="0" borderId="17" xfId="0" applyNumberFormat="1" applyFont="1" applyFill="1" applyBorder="1" applyAlignment="1" applyProtection="1">
      <alignment horizontal="center"/>
    </xf>
    <xf numFmtId="0" fontId="0" fillId="0" borderId="34" xfId="0" applyFont="1" applyBorder="1" applyAlignment="1" applyProtection="1">
      <alignment vertical="top" wrapText="1"/>
    </xf>
    <xf numFmtId="3" fontId="0" fillId="0" borderId="26" xfId="0" applyNumberFormat="1" applyFont="1" applyBorder="1" applyAlignment="1" applyProtection="1">
      <alignment vertical="top" wrapText="1"/>
    </xf>
    <xf numFmtId="0" fontId="0" fillId="0" borderId="36" xfId="0" applyFont="1" applyBorder="1" applyAlignment="1" applyProtection="1">
      <alignment vertical="top" wrapText="1"/>
    </xf>
    <xf numFmtId="3" fontId="0" fillId="0" borderId="40" xfId="0" applyNumberFormat="1" applyFont="1" applyBorder="1" applyAlignment="1" applyProtection="1">
      <alignment vertical="top" wrapText="1"/>
    </xf>
    <xf numFmtId="0" fontId="0" fillId="0" borderId="26" xfId="0" applyBorder="1" applyAlignment="1" applyProtection="1">
      <alignment horizontal="center"/>
    </xf>
    <xf numFmtId="3" fontId="26" fillId="0" borderId="17" xfId="0" applyNumberFormat="1" applyFont="1" applyBorder="1" applyAlignment="1" applyProtection="1">
      <alignment horizontal="center"/>
    </xf>
    <xf numFmtId="0" fontId="0" fillId="0" borderId="35" xfId="0" applyFont="1" applyFill="1" applyBorder="1" applyAlignment="1" applyProtection="1">
      <alignment vertical="top" wrapText="1"/>
    </xf>
    <xf numFmtId="0" fontId="0" fillId="0" borderId="38" xfId="0" applyFont="1" applyFill="1" applyBorder="1" applyAlignment="1" applyProtection="1">
      <alignment vertical="top" wrapText="1"/>
    </xf>
    <xf numFmtId="3" fontId="0" fillId="0" borderId="39" xfId="0" applyNumberFormat="1" applyFont="1" applyFill="1" applyBorder="1" applyAlignment="1" applyProtection="1">
      <alignment vertical="top" wrapText="1"/>
    </xf>
    <xf numFmtId="0" fontId="0" fillId="0" borderId="41" xfId="0" applyFont="1" applyFill="1" applyBorder="1" applyAlignment="1" applyProtection="1">
      <alignment vertical="top" wrapText="1"/>
    </xf>
    <xf numFmtId="3" fontId="0" fillId="0" borderId="42" xfId="0" applyNumberFormat="1" applyFont="1" applyFill="1" applyBorder="1" applyAlignment="1" applyProtection="1">
      <alignment vertical="top" wrapText="1"/>
    </xf>
    <xf numFmtId="0" fontId="26" fillId="0" borderId="32" xfId="0" applyFont="1" applyFill="1" applyBorder="1" applyAlignment="1" applyProtection="1">
      <alignment vertical="top" wrapText="1"/>
    </xf>
    <xf numFmtId="0" fontId="1" fillId="0" borderId="0" xfId="0" quotePrefix="1" applyFont="1" applyFill="1" applyAlignment="1" applyProtection="1">
      <alignment horizontal="left" vertical="top" wrapText="1"/>
    </xf>
    <xf numFmtId="0" fontId="1" fillId="0" borderId="0" xfId="0" applyFont="1" applyFill="1" applyAlignment="1" applyProtection="1">
      <alignment horizontal="left" vertical="top" wrapText="1"/>
    </xf>
    <xf numFmtId="0" fontId="0" fillId="0" borderId="27" xfId="0" applyBorder="1" applyAlignment="1" applyProtection="1">
      <alignment horizontal="left" vertical="top"/>
    </xf>
    <xf numFmtId="3" fontId="28" fillId="25" borderId="0" xfId="0" applyNumberFormat="1" applyFont="1" applyFill="1" applyBorder="1" applyAlignment="1" applyProtection="1">
      <alignment horizontal="right"/>
      <protection locked="0"/>
    </xf>
    <xf numFmtId="0" fontId="0" fillId="0" borderId="37" xfId="0" applyFont="1" applyFill="1" applyBorder="1" applyAlignment="1" applyProtection="1">
      <alignment vertical="top" wrapText="1"/>
    </xf>
    <xf numFmtId="0" fontId="0" fillId="0" borderId="44" xfId="0" applyFont="1" applyFill="1" applyBorder="1" applyAlignment="1" applyProtection="1">
      <alignment vertical="top" wrapText="1"/>
    </xf>
    <xf numFmtId="0" fontId="28" fillId="25" borderId="40" xfId="0" applyFont="1" applyFill="1" applyBorder="1" applyAlignment="1" applyProtection="1">
      <alignment horizontal="center"/>
      <protection locked="0"/>
    </xf>
    <xf numFmtId="3" fontId="26" fillId="0" borderId="14" xfId="0" applyNumberFormat="1" applyFont="1" applyBorder="1" applyAlignment="1" applyProtection="1">
      <alignment horizontal="center"/>
    </xf>
    <xf numFmtId="0" fontId="0" fillId="0" borderId="43" xfId="0" applyBorder="1" applyAlignment="1" applyProtection="1">
      <alignment horizontal="center"/>
    </xf>
    <xf numFmtId="4" fontId="26" fillId="0" borderId="14" xfId="0" applyNumberFormat="1" applyFont="1" applyBorder="1" applyAlignment="1" applyProtection="1">
      <alignment horizontal="center"/>
    </xf>
    <xf numFmtId="0" fontId="0" fillId="0" borderId="45" xfId="0" applyFont="1" applyFill="1" applyBorder="1" applyAlignment="1" applyProtection="1">
      <alignment vertical="top" wrapText="1"/>
    </xf>
    <xf numFmtId="0" fontId="28" fillId="25" borderId="13" xfId="0" applyFont="1" applyFill="1" applyBorder="1" applyAlignment="1" applyProtection="1">
      <alignment horizontal="center"/>
      <protection locked="0"/>
    </xf>
    <xf numFmtId="0" fontId="0" fillId="0" borderId="46" xfId="0" applyBorder="1" applyAlignment="1" applyProtection="1">
      <alignment horizontal="center" vertical="top"/>
    </xf>
    <xf numFmtId="0" fontId="0" fillId="0" borderId="0" xfId="0" applyBorder="1" applyAlignment="1" applyProtection="1">
      <alignment horizontal="center" vertical="top"/>
    </xf>
    <xf numFmtId="0" fontId="26" fillId="0" borderId="0" xfId="0" applyFont="1" applyFill="1" applyBorder="1" applyAlignment="1" applyProtection="1">
      <alignment vertical="top"/>
    </xf>
    <xf numFmtId="0" fontId="0" fillId="0" borderId="0" xfId="0" applyBorder="1"/>
    <xf numFmtId="0" fontId="35" fillId="0" borderId="0" xfId="0" applyFont="1" applyAlignment="1">
      <alignment horizontal="justify" vertical="center"/>
    </xf>
    <xf numFmtId="0" fontId="26" fillId="0" borderId="47" xfId="0" applyFont="1" applyFill="1" applyBorder="1" applyAlignment="1" applyProtection="1">
      <alignment vertical="top" wrapText="1"/>
    </xf>
    <xf numFmtId="0" fontId="32" fillId="0" borderId="48" xfId="0" applyFont="1" applyBorder="1" applyAlignment="1" applyProtection="1"/>
    <xf numFmtId="0" fontId="28" fillId="25" borderId="46" xfId="0" applyFont="1" applyFill="1" applyBorder="1" applyAlignment="1" applyProtection="1">
      <alignment horizontal="center" vertical="top"/>
      <protection locked="0"/>
    </xf>
    <xf numFmtId="0" fontId="0" fillId="0" borderId="48" xfId="0" applyBorder="1" applyProtection="1"/>
    <xf numFmtId="0" fontId="0" fillId="0" borderId="49" xfId="0" applyBorder="1" applyProtection="1"/>
    <xf numFmtId="3" fontId="26" fillId="0" borderId="46" xfId="0" applyNumberFormat="1" applyFont="1" applyFill="1" applyBorder="1" applyAlignment="1" applyProtection="1">
      <alignment horizontal="center" vertical="top"/>
    </xf>
    <xf numFmtId="0" fontId="0" fillId="0" borderId="46" xfId="0" applyBorder="1" applyAlignment="1" applyProtection="1">
      <alignment horizontal="left" vertical="top"/>
    </xf>
    <xf numFmtId="0" fontId="26" fillId="0" borderId="25" xfId="0" applyFont="1" applyBorder="1" applyAlignment="1" applyProtection="1">
      <alignment horizontal="center"/>
    </xf>
    <xf numFmtId="0" fontId="1" fillId="0" borderId="0" xfId="0" quotePrefix="1" applyFont="1" applyFill="1" applyAlignment="1" applyProtection="1">
      <alignment horizontal="left" vertical="top" wrapText="1"/>
    </xf>
    <xf numFmtId="0" fontId="1" fillId="0" borderId="0" xfId="0" applyFont="1" applyFill="1" applyAlignment="1" applyProtection="1">
      <alignment horizontal="left" vertical="top" wrapText="1"/>
    </xf>
    <xf numFmtId="0" fontId="24" fillId="0" borderId="0" xfId="0" applyFont="1" applyAlignment="1">
      <alignment horizontal="left" vertical="top" wrapText="1"/>
    </xf>
    <xf numFmtId="0" fontId="24" fillId="0" borderId="0" xfId="0" applyFont="1" applyAlignment="1">
      <alignment horizontal="left" vertical="top"/>
    </xf>
    <xf numFmtId="0" fontId="0" fillId="0" borderId="0" xfId="0" applyAlignment="1">
      <alignment horizontal="left" vertical="top" wrapText="1"/>
    </xf>
    <xf numFmtId="0" fontId="26" fillId="0" borderId="47" xfId="0" applyFont="1" applyFill="1" applyBorder="1" applyAlignment="1" applyProtection="1">
      <alignment horizontal="left" vertical="top" wrapText="1"/>
    </xf>
    <xf numFmtId="0" fontId="26" fillId="0" borderId="48" xfId="0" applyFont="1" applyFill="1" applyBorder="1" applyAlignment="1" applyProtection="1">
      <alignment horizontal="left" vertical="top" wrapText="1"/>
    </xf>
    <xf numFmtId="0" fontId="26" fillId="0" borderId="49" xfId="0" applyFont="1" applyFill="1" applyBorder="1" applyAlignment="1" applyProtection="1">
      <alignment horizontal="left" vertical="top" wrapText="1"/>
    </xf>
    <xf numFmtId="0" fontId="0" fillId="0" borderId="0" xfId="0" applyAlignment="1">
      <alignment horizontal="left" vertical="top"/>
    </xf>
  </cellXfs>
  <cellStyles count="78">
    <cellStyle name="20% - Colore 1 2" xfId="1"/>
    <cellStyle name="20% - Colore 2 2" xfId="2"/>
    <cellStyle name="20% - Colore 3 2" xfId="3"/>
    <cellStyle name="20% - Colore 4 2" xfId="4"/>
    <cellStyle name="20% - Colore 5 2" xfId="5"/>
    <cellStyle name="20% - Colore 6 2" xfId="6"/>
    <cellStyle name="40% - Colore 1 2" xfId="7"/>
    <cellStyle name="40% - Colore 2 2" xfId="8"/>
    <cellStyle name="40% - Colore 3 2" xfId="9"/>
    <cellStyle name="40% - Colore 4 2" xfId="10"/>
    <cellStyle name="40% - Colore 5 2" xfId="11"/>
    <cellStyle name="40% - Colore 6 2" xfId="12"/>
    <cellStyle name="60% - Colore 1 2" xfId="13"/>
    <cellStyle name="60% - Colore 2 2" xfId="14"/>
    <cellStyle name="60% - Colore 3 2" xfId="15"/>
    <cellStyle name="60% - Colore 4 2" xfId="16"/>
    <cellStyle name="60% - Colore 5 2" xfId="17"/>
    <cellStyle name="60% - Colore 6 2" xfId="18"/>
    <cellStyle name="Calcolo 2" xfId="19"/>
    <cellStyle name="Cella collegata 2" xfId="20"/>
    <cellStyle name="Cella da controllare 2" xfId="21"/>
    <cellStyle name="Colore 1 2" xfId="22"/>
    <cellStyle name="Colore 2 2" xfId="23"/>
    <cellStyle name="Colore 3 2" xfId="24"/>
    <cellStyle name="Colore 4 2" xfId="25"/>
    <cellStyle name="Colore 5 2" xfId="26"/>
    <cellStyle name="Colore 6 2" xfId="27"/>
    <cellStyle name="Euro" xfId="28"/>
    <cellStyle name="Euro 2" xfId="29"/>
    <cellStyle name="Euro 2 2" xfId="30"/>
    <cellStyle name="Euro 3" xfId="31"/>
    <cellStyle name="Euro 4" xfId="32"/>
    <cellStyle name="Euro 5" xfId="33"/>
    <cellStyle name="Euro_Allegato C" xfId="34"/>
    <cellStyle name="Input 2" xfId="35"/>
    <cellStyle name="Istogram. 3D_A_2" xfId="36"/>
    <cellStyle name="Migliaia (0)_2002 -14 - Consorzio Ferrara Energia" xfId="37"/>
    <cellStyle name="Migliaia 2" xfId="38"/>
    <cellStyle name="Migliaia 2 2" xfId="39"/>
    <cellStyle name="Migliaia 3" xfId="40"/>
    <cellStyle name="Migliaia 3 2" xfId="41"/>
    <cellStyle name="Migliaia 4" xfId="42"/>
    <cellStyle name="Migliaia 5" xfId="43"/>
    <cellStyle name="Neutrale 2" xfId="44"/>
    <cellStyle name="Non_definito" xfId="45"/>
    <cellStyle name="Normal_all" xfId="46"/>
    <cellStyle name="Normale" xfId="0" builtinId="0"/>
    <cellStyle name="Normale 2" xfId="47"/>
    <cellStyle name="Normale 2 2" xfId="48"/>
    <cellStyle name="Normale 3" xfId="49"/>
    <cellStyle name="Normale 4" xfId="50"/>
    <cellStyle name="Normale 4 2" xfId="51"/>
    <cellStyle name="Normale 5" xfId="52"/>
    <cellStyle name="Normale 5 2" xfId="53"/>
    <cellStyle name="Normale 6" xfId="54"/>
    <cellStyle name="Normale 7" xfId="55"/>
    <cellStyle name="Normale 8" xfId="56"/>
    <cellStyle name="Nota 2" xfId="57"/>
    <cellStyle name="Nota 2 2" xfId="58"/>
    <cellStyle name="Nota 3" xfId="59"/>
    <cellStyle name="Output 2" xfId="60"/>
    <cellStyle name="Percentuale 2" xfId="61"/>
    <cellStyle name="Percentuale 2 2" xfId="62"/>
    <cellStyle name="Percentuale 3" xfId="63"/>
    <cellStyle name="Percentuale 4" xfId="64"/>
    <cellStyle name="Percentuale 5" xfId="65"/>
    <cellStyle name="Percentuale 6" xfId="66"/>
    <cellStyle name="Testo avviso 2" xfId="67"/>
    <cellStyle name="Testo descrittivo 2" xfId="68"/>
    <cellStyle name="Titolo 1 2" xfId="69"/>
    <cellStyle name="Titolo 2 2" xfId="70"/>
    <cellStyle name="Titolo 3 2" xfId="71"/>
    <cellStyle name="Titolo 4 2" xfId="72"/>
    <cellStyle name="Titolo 5" xfId="73"/>
    <cellStyle name="Totale 2" xfId="74"/>
    <cellStyle name="Valore non valido 2" xfId="75"/>
    <cellStyle name="Valore valido 2" xfId="76"/>
    <cellStyle name="Valuta (0)_2002 -14 - Consorzio Ferrara Energia" xfId="7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76200</xdr:colOff>
          <xdr:row>7</xdr:row>
          <xdr:rowOff>47625</xdr:rowOff>
        </xdr:from>
        <xdr:to>
          <xdr:col>9</xdr:col>
          <xdr:colOff>1143000</xdr:colOff>
          <xdr:row>7</xdr:row>
          <xdr:rowOff>466725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74</xdr:row>
          <xdr:rowOff>95250</xdr:rowOff>
        </xdr:from>
        <xdr:to>
          <xdr:col>9</xdr:col>
          <xdr:colOff>1143000</xdr:colOff>
          <xdr:row>74</xdr:row>
          <xdr:rowOff>504825</xdr:rowOff>
        </xdr:to>
        <xdr:sp macro="" textlink="">
          <xdr:nvSpPr>
            <xdr:cNvPr id="1027" name="Object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590550</xdr:colOff>
          <xdr:row>124</xdr:row>
          <xdr:rowOff>104775</xdr:rowOff>
        </xdr:from>
        <xdr:to>
          <xdr:col>13</xdr:col>
          <xdr:colOff>352425</xdr:colOff>
          <xdr:row>125</xdr:row>
          <xdr:rowOff>161925</xdr:rowOff>
        </xdr:to>
        <xdr:sp macro="" textlink="">
          <xdr:nvSpPr>
            <xdr:cNvPr id="1031" name="Object 7" hidden="1">
              <a:extLst>
                <a:ext uri="{63B3BB69-23CF-44E3-9099-C40C66FF867C}">
                  <a14:compatExt spid="_x0000_s10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79</xdr:row>
          <xdr:rowOff>95250</xdr:rowOff>
        </xdr:from>
        <xdr:to>
          <xdr:col>9</xdr:col>
          <xdr:colOff>1143000</xdr:colOff>
          <xdr:row>79</xdr:row>
          <xdr:rowOff>504825</xdr:rowOff>
        </xdr:to>
        <xdr:sp macro="" textlink="">
          <xdr:nvSpPr>
            <xdr:cNvPr id="1032" name="Object 8" hidden="1">
              <a:extLst>
                <a:ext uri="{63B3BB69-23CF-44E3-9099-C40C66FF867C}">
                  <a14:compatExt spid="_x0000_s10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88</xdr:row>
          <xdr:rowOff>95250</xdr:rowOff>
        </xdr:from>
        <xdr:to>
          <xdr:col>9</xdr:col>
          <xdr:colOff>1143000</xdr:colOff>
          <xdr:row>88</xdr:row>
          <xdr:rowOff>504825</xdr:rowOff>
        </xdr:to>
        <xdr:sp macro="" textlink="">
          <xdr:nvSpPr>
            <xdr:cNvPr id="1033" name="Object 9" hidden="1">
              <a:extLst>
                <a:ext uri="{63B3BB69-23CF-44E3-9099-C40C66FF867C}">
                  <a14:compatExt spid="_x0000_s10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97</xdr:row>
          <xdr:rowOff>95250</xdr:rowOff>
        </xdr:from>
        <xdr:to>
          <xdr:col>9</xdr:col>
          <xdr:colOff>1143000</xdr:colOff>
          <xdr:row>97</xdr:row>
          <xdr:rowOff>504825</xdr:rowOff>
        </xdr:to>
        <xdr:sp macro="" textlink="">
          <xdr:nvSpPr>
            <xdr:cNvPr id="1034" name="Object 10" hidden="1">
              <a:extLst>
                <a:ext uri="{63B3BB69-23CF-44E3-9099-C40C66FF867C}">
                  <a14:compatExt spid="_x0000_s10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oleObject" Target="../embeddings/oleObject5.bin"/><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image" Target="../media/image6.emf"/><Relationship Id="rId10" Type="http://schemas.openxmlformats.org/officeDocument/2006/relationships/oleObject" Target="../embeddings/oleObject4.bin"/><Relationship Id="rId4" Type="http://schemas.openxmlformats.org/officeDocument/2006/relationships/oleObject" Target="../embeddings/oleObject1.bin"/><Relationship Id="rId9" Type="http://schemas.openxmlformats.org/officeDocument/2006/relationships/image" Target="../media/image3.emf"/><Relationship Id="rId14" Type="http://schemas.openxmlformats.org/officeDocument/2006/relationships/oleObject" Target="../embeddings/oleObject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46"/>
  <sheetViews>
    <sheetView showGridLines="0" view="pageBreakPreview" zoomScaleNormal="85" zoomScaleSheetLayoutView="100" workbookViewId="0">
      <pane ySplit="5" topLeftCell="A103" activePane="bottomLeft" state="frozen"/>
      <selection pane="bottomLeft" activeCell="C118" sqref="C118"/>
    </sheetView>
  </sheetViews>
  <sheetFormatPr defaultRowHeight="15" x14ac:dyDescent="0.25"/>
  <cols>
    <col min="1" max="1" width="3.28515625" style="1" customWidth="1"/>
    <col min="2" max="2" width="9.140625" style="1"/>
    <col min="3" max="3" width="54.7109375" style="1" customWidth="1"/>
    <col min="4" max="4" width="8.28515625" style="1" bestFit="1" customWidth="1"/>
    <col min="5" max="5" width="24" style="1" customWidth="1"/>
    <col min="6" max="6" width="13.28515625" style="1" customWidth="1"/>
    <col min="7" max="7" width="9.42578125" style="1" customWidth="1"/>
    <col min="8" max="8" width="27.5703125" style="1" customWidth="1"/>
    <col min="9" max="9" width="12.5703125" style="1" customWidth="1"/>
    <col min="10" max="10" width="19.7109375" style="1" customWidth="1"/>
    <col min="11" max="11" width="10.5703125" style="1" customWidth="1"/>
    <col min="12" max="12" width="17.7109375" style="1" bestFit="1" customWidth="1"/>
    <col min="13" max="16" width="9.140625" style="1"/>
    <col min="17" max="17" width="12.28515625" style="3" bestFit="1" customWidth="1"/>
    <col min="18" max="19" width="20.7109375" style="1" customWidth="1"/>
    <col min="20" max="20" width="50.7109375" style="1" customWidth="1"/>
    <col min="21" max="21" width="26.85546875" style="1" bestFit="1" customWidth="1"/>
    <col min="22" max="16384" width="9.140625" style="1"/>
  </cols>
  <sheetData>
    <row r="1" spans="2:18" ht="15.75" x14ac:dyDescent="0.25">
      <c r="F1" s="75" t="s">
        <v>14</v>
      </c>
    </row>
    <row r="2" spans="2:18" ht="15.75" x14ac:dyDescent="0.25">
      <c r="H2" s="2"/>
    </row>
    <row r="3" spans="2:18" ht="15.75" x14ac:dyDescent="0.25">
      <c r="H3" s="2"/>
    </row>
    <row r="4" spans="2:18" ht="16.5" thickBot="1" x14ac:dyDescent="0.3">
      <c r="H4" s="2"/>
    </row>
    <row r="5" spans="2:18" s="9" customFormat="1" ht="48.75" thickBot="1" x14ac:dyDescent="0.3">
      <c r="B5" s="4" t="s">
        <v>2</v>
      </c>
      <c r="C5" s="55" t="s">
        <v>15</v>
      </c>
      <c r="D5" s="56"/>
      <c r="E5" s="57"/>
      <c r="F5" s="5" t="s">
        <v>0</v>
      </c>
      <c r="G5" s="6" t="s">
        <v>16</v>
      </c>
      <c r="H5" s="6" t="s">
        <v>17</v>
      </c>
      <c r="I5" s="6" t="s">
        <v>18</v>
      </c>
      <c r="J5" s="7" t="s">
        <v>25</v>
      </c>
      <c r="K5" s="7" t="s">
        <v>1</v>
      </c>
      <c r="L5" s="8" t="s">
        <v>19</v>
      </c>
      <c r="M5" s="1"/>
      <c r="Q5" s="10"/>
    </row>
    <row r="6" spans="2:18" s="9" customFormat="1" ht="6" customHeight="1" x14ac:dyDescent="0.25">
      <c r="B6" s="11"/>
      <c r="C6" s="12"/>
      <c r="D6" s="12"/>
      <c r="E6" s="12"/>
      <c r="F6" s="11"/>
      <c r="G6" s="13"/>
      <c r="H6" s="13"/>
      <c r="I6" s="13"/>
      <c r="J6" s="14"/>
      <c r="K6" s="14"/>
      <c r="L6" s="14"/>
      <c r="M6" s="1"/>
      <c r="Q6" s="10"/>
    </row>
    <row r="7" spans="2:18" s="9" customFormat="1" x14ac:dyDescent="0.25">
      <c r="B7" s="15" t="s">
        <v>20</v>
      </c>
      <c r="C7" s="16" t="s">
        <v>3</v>
      </c>
      <c r="D7" s="16"/>
      <c r="E7" s="16"/>
      <c r="F7" s="17"/>
      <c r="G7" s="17"/>
      <c r="H7" s="17"/>
      <c r="I7" s="17"/>
      <c r="J7" s="17"/>
      <c r="K7" s="18"/>
      <c r="L7" s="18"/>
      <c r="M7" s="1"/>
      <c r="Q7" s="10"/>
      <c r="R7" s="19"/>
    </row>
    <row r="8" spans="2:18" s="9" customFormat="1" ht="90" x14ac:dyDescent="0.25">
      <c r="B8" s="23" t="s">
        <v>30</v>
      </c>
      <c r="C8" s="58" t="s">
        <v>38</v>
      </c>
      <c r="D8" s="59"/>
      <c r="E8" s="66" t="s">
        <v>103</v>
      </c>
      <c r="F8" s="51" t="s">
        <v>37</v>
      </c>
      <c r="G8" s="67" t="str">
        <f>IF(SUM(G9:G72)=0,"",SUM(G9:G72))</f>
        <v/>
      </c>
      <c r="H8" s="68"/>
      <c r="I8" s="69">
        <v>20</v>
      </c>
      <c r="J8" s="23"/>
      <c r="K8" s="70">
        <f>IF(G8&lt;&gt;"",(G8/L8)*I8,0)</f>
        <v>0</v>
      </c>
      <c r="L8" s="79"/>
      <c r="M8" s="1"/>
      <c r="Q8" s="10"/>
      <c r="R8" s="19"/>
    </row>
    <row r="9" spans="2:18" s="9" customFormat="1" x14ac:dyDescent="0.25">
      <c r="B9" s="24"/>
      <c r="C9" s="80" t="s">
        <v>39</v>
      </c>
      <c r="D9" s="82"/>
      <c r="E9" s="83">
        <v>8081.919719999999</v>
      </c>
      <c r="F9" s="25" t="s">
        <v>35</v>
      </c>
      <c r="G9" s="64"/>
      <c r="H9" s="49"/>
      <c r="I9" s="26"/>
      <c r="J9" s="27"/>
      <c r="K9" s="28"/>
      <c r="L9" s="76"/>
      <c r="Q9" s="10"/>
      <c r="R9" s="19"/>
    </row>
    <row r="10" spans="2:18" s="9" customFormat="1" x14ac:dyDescent="0.25">
      <c r="B10" s="24"/>
      <c r="C10" s="80" t="s">
        <v>40</v>
      </c>
      <c r="D10" s="82"/>
      <c r="E10" s="83">
        <v>23473.65468</v>
      </c>
      <c r="F10" s="25" t="s">
        <v>35</v>
      </c>
      <c r="G10" s="64"/>
      <c r="H10" s="49"/>
      <c r="I10" s="26"/>
      <c r="J10" s="27"/>
      <c r="K10" s="28"/>
      <c r="L10" s="76"/>
      <c r="Q10" s="10"/>
      <c r="R10" s="19"/>
    </row>
    <row r="11" spans="2:18" s="9" customFormat="1" x14ac:dyDescent="0.25">
      <c r="B11" s="24"/>
      <c r="C11" s="80" t="s">
        <v>41</v>
      </c>
      <c r="D11" s="82"/>
      <c r="E11" s="83">
        <v>14166.438720000006</v>
      </c>
      <c r="F11" s="25" t="s">
        <v>35</v>
      </c>
      <c r="G11" s="64"/>
      <c r="H11" s="49"/>
      <c r="I11" s="26"/>
      <c r="J11" s="27"/>
      <c r="K11" s="28"/>
      <c r="L11" s="76"/>
      <c r="Q11" s="10"/>
      <c r="R11" s="19"/>
    </row>
    <row r="12" spans="2:18" s="9" customFormat="1" x14ac:dyDescent="0.25">
      <c r="B12" s="24"/>
      <c r="C12" s="80" t="s">
        <v>42</v>
      </c>
      <c r="D12" s="82"/>
      <c r="E12" s="83">
        <v>33024.251400000008</v>
      </c>
      <c r="F12" s="25" t="s">
        <v>35</v>
      </c>
      <c r="G12" s="64"/>
      <c r="H12" s="49"/>
      <c r="I12" s="26"/>
      <c r="J12" s="27"/>
      <c r="K12" s="28"/>
      <c r="L12" s="76"/>
      <c r="Q12" s="10"/>
      <c r="R12" s="19"/>
    </row>
    <row r="13" spans="2:18" s="9" customFormat="1" x14ac:dyDescent="0.25">
      <c r="B13" s="24"/>
      <c r="C13" s="80" t="s">
        <v>43</v>
      </c>
      <c r="D13" s="82"/>
      <c r="E13" s="83">
        <v>18740.318520000004</v>
      </c>
      <c r="F13" s="25" t="s">
        <v>35</v>
      </c>
      <c r="G13" s="64"/>
      <c r="H13" s="49"/>
      <c r="I13" s="26"/>
      <c r="J13" s="27"/>
      <c r="K13" s="28"/>
      <c r="L13" s="76"/>
      <c r="Q13" s="10"/>
      <c r="R13" s="19"/>
    </row>
    <row r="14" spans="2:18" s="9" customFormat="1" x14ac:dyDescent="0.25">
      <c r="B14" s="24"/>
      <c r="C14" s="80" t="s">
        <v>44</v>
      </c>
      <c r="D14" s="82"/>
      <c r="E14" s="83">
        <v>17951.429160000003</v>
      </c>
      <c r="F14" s="25" t="s">
        <v>35</v>
      </c>
      <c r="G14" s="64"/>
      <c r="H14" s="49"/>
      <c r="I14" s="26"/>
      <c r="J14" s="27"/>
      <c r="K14" s="28"/>
      <c r="L14" s="76"/>
      <c r="Q14" s="10"/>
      <c r="R14" s="19"/>
    </row>
    <row r="15" spans="2:18" s="9" customFormat="1" x14ac:dyDescent="0.25">
      <c r="B15" s="24"/>
      <c r="C15" s="80" t="s">
        <v>45</v>
      </c>
      <c r="D15" s="82"/>
      <c r="E15" s="83">
        <v>30674.368200000023</v>
      </c>
      <c r="F15" s="25" t="s">
        <v>35</v>
      </c>
      <c r="G15" s="64"/>
      <c r="H15" s="49"/>
      <c r="I15" s="26"/>
      <c r="J15" s="27"/>
      <c r="K15" s="28"/>
      <c r="L15" s="76"/>
      <c r="Q15" s="10"/>
      <c r="R15" s="19"/>
    </row>
    <row r="16" spans="2:18" s="9" customFormat="1" x14ac:dyDescent="0.25">
      <c r="B16" s="24"/>
      <c r="C16" s="80" t="s">
        <v>46</v>
      </c>
      <c r="D16" s="82"/>
      <c r="E16" s="83">
        <v>2970.9237600000001</v>
      </c>
      <c r="F16" s="25" t="s">
        <v>35</v>
      </c>
      <c r="G16" s="64"/>
      <c r="H16" s="49"/>
      <c r="I16" s="26"/>
      <c r="J16" s="27"/>
      <c r="K16" s="28"/>
      <c r="L16" s="76"/>
      <c r="Q16" s="10"/>
      <c r="R16" s="19"/>
    </row>
    <row r="17" spans="2:18" s="9" customFormat="1" x14ac:dyDescent="0.25">
      <c r="B17" s="24"/>
      <c r="C17" s="80" t="s">
        <v>47</v>
      </c>
      <c r="D17" s="82"/>
      <c r="E17" s="83">
        <v>28504.922459999994</v>
      </c>
      <c r="F17" s="25" t="s">
        <v>35</v>
      </c>
      <c r="G17" s="64"/>
      <c r="H17" s="49"/>
      <c r="I17" s="26"/>
      <c r="J17" s="27"/>
      <c r="K17" s="28"/>
      <c r="L17" s="76"/>
      <c r="Q17" s="10"/>
      <c r="R17" s="19"/>
    </row>
    <row r="18" spans="2:18" s="9" customFormat="1" x14ac:dyDescent="0.25">
      <c r="B18" s="24"/>
      <c r="C18" s="80" t="s">
        <v>48</v>
      </c>
      <c r="D18" s="82"/>
      <c r="E18" s="83">
        <v>25596.942000000003</v>
      </c>
      <c r="F18" s="25" t="s">
        <v>35</v>
      </c>
      <c r="G18" s="64"/>
      <c r="H18" s="49"/>
      <c r="I18" s="26"/>
      <c r="J18" s="27"/>
      <c r="K18" s="28"/>
      <c r="L18" s="76"/>
      <c r="Q18" s="10"/>
      <c r="R18" s="19"/>
    </row>
    <row r="19" spans="2:18" s="9" customFormat="1" x14ac:dyDescent="0.25">
      <c r="B19" s="24"/>
      <c r="C19" s="80" t="s">
        <v>49</v>
      </c>
      <c r="D19" s="82"/>
      <c r="E19" s="83">
        <v>19890.082800000004</v>
      </c>
      <c r="F19" s="25" t="s">
        <v>35</v>
      </c>
      <c r="G19" s="64"/>
      <c r="H19" s="49"/>
      <c r="I19" s="26"/>
      <c r="J19" s="27"/>
      <c r="K19" s="28"/>
      <c r="L19" s="76"/>
      <c r="Q19" s="10"/>
      <c r="R19" s="19"/>
    </row>
    <row r="20" spans="2:18" s="9" customFormat="1" x14ac:dyDescent="0.25">
      <c r="B20" s="24"/>
      <c r="C20" s="80" t="s">
        <v>50</v>
      </c>
      <c r="D20" s="82"/>
      <c r="E20" s="83">
        <v>7133.5739999999996</v>
      </c>
      <c r="F20" s="25" t="s">
        <v>35</v>
      </c>
      <c r="G20" s="64"/>
      <c r="H20" s="49"/>
      <c r="I20" s="26"/>
      <c r="J20" s="27"/>
      <c r="K20" s="28"/>
      <c r="L20" s="76"/>
      <c r="Q20" s="10"/>
      <c r="R20" s="19"/>
    </row>
    <row r="21" spans="2:18" s="9" customFormat="1" x14ac:dyDescent="0.25">
      <c r="B21" s="24"/>
      <c r="C21" s="80" t="s">
        <v>51</v>
      </c>
      <c r="D21" s="82"/>
      <c r="E21" s="83">
        <v>11472.465480000003</v>
      </c>
      <c r="F21" s="25" t="s">
        <v>35</v>
      </c>
      <c r="G21" s="64"/>
      <c r="H21" s="49"/>
      <c r="I21" s="26"/>
      <c r="J21" s="27"/>
      <c r="K21" s="28"/>
      <c r="L21" s="76"/>
      <c r="Q21" s="10"/>
      <c r="R21" s="19"/>
    </row>
    <row r="22" spans="2:18" s="9" customFormat="1" x14ac:dyDescent="0.25">
      <c r="B22" s="24"/>
      <c r="C22" s="80" t="s">
        <v>52</v>
      </c>
      <c r="D22" s="82"/>
      <c r="E22" s="83">
        <v>2475.7698</v>
      </c>
      <c r="F22" s="25" t="s">
        <v>35</v>
      </c>
      <c r="G22" s="64"/>
      <c r="H22" s="49"/>
      <c r="I22" s="26"/>
      <c r="J22" s="27"/>
      <c r="K22" s="28"/>
      <c r="L22" s="76"/>
      <c r="Q22" s="10"/>
      <c r="R22" s="19"/>
    </row>
    <row r="23" spans="2:18" s="9" customFormat="1" x14ac:dyDescent="0.25">
      <c r="B23" s="24"/>
      <c r="C23" s="80" t="s">
        <v>53</v>
      </c>
      <c r="D23" s="82"/>
      <c r="E23" s="83">
        <v>12378.848999999995</v>
      </c>
      <c r="F23" s="25" t="s">
        <v>35</v>
      </c>
      <c r="G23" s="64"/>
      <c r="H23" s="49"/>
      <c r="I23" s="26"/>
      <c r="J23" s="27"/>
      <c r="K23" s="28"/>
      <c r="L23" s="76"/>
      <c r="Q23" s="10"/>
      <c r="R23" s="19"/>
    </row>
    <row r="24" spans="2:18" s="9" customFormat="1" x14ac:dyDescent="0.25">
      <c r="B24" s="24"/>
      <c r="C24" s="80" t="s">
        <v>54</v>
      </c>
      <c r="D24" s="82"/>
      <c r="E24" s="83">
        <v>14460.174119999994</v>
      </c>
      <c r="F24" s="25" t="s">
        <v>35</v>
      </c>
      <c r="G24" s="64"/>
      <c r="H24" s="49"/>
      <c r="I24" s="26"/>
      <c r="J24" s="27"/>
      <c r="K24" s="28"/>
      <c r="L24" s="76"/>
      <c r="Q24" s="10"/>
      <c r="R24" s="19"/>
    </row>
    <row r="25" spans="2:18" s="9" customFormat="1" x14ac:dyDescent="0.25">
      <c r="B25" s="24"/>
      <c r="C25" s="80" t="s">
        <v>55</v>
      </c>
      <c r="D25" s="82"/>
      <c r="E25" s="83">
        <v>18026.96112</v>
      </c>
      <c r="F25" s="25" t="s">
        <v>35</v>
      </c>
      <c r="G25" s="64"/>
      <c r="H25" s="49"/>
      <c r="I25" s="26"/>
      <c r="J25" s="27"/>
      <c r="K25" s="28"/>
      <c r="L25" s="76"/>
      <c r="Q25" s="10"/>
      <c r="R25" s="19"/>
    </row>
    <row r="26" spans="2:18" s="9" customFormat="1" x14ac:dyDescent="0.25">
      <c r="B26" s="24"/>
      <c r="C26" s="80" t="s">
        <v>56</v>
      </c>
      <c r="D26" s="82"/>
      <c r="E26" s="83">
        <v>55998.555900000101</v>
      </c>
      <c r="F26" s="25" t="s">
        <v>35</v>
      </c>
      <c r="G26" s="64"/>
      <c r="H26" s="49"/>
      <c r="I26" s="26"/>
      <c r="J26" s="27"/>
      <c r="K26" s="28"/>
      <c r="L26" s="76"/>
      <c r="Q26" s="10"/>
      <c r="R26" s="19"/>
    </row>
    <row r="27" spans="2:18" s="9" customFormat="1" x14ac:dyDescent="0.25">
      <c r="B27" s="24"/>
      <c r="C27" s="80" t="s">
        <v>57</v>
      </c>
      <c r="D27" s="82"/>
      <c r="E27" s="83">
        <v>32814.440400000021</v>
      </c>
      <c r="F27" s="25" t="s">
        <v>35</v>
      </c>
      <c r="G27" s="64"/>
      <c r="H27" s="49"/>
      <c r="I27" s="26"/>
      <c r="J27" s="27"/>
      <c r="K27" s="28"/>
      <c r="L27" s="76"/>
      <c r="Q27" s="10"/>
      <c r="R27" s="19"/>
    </row>
    <row r="28" spans="2:18" s="9" customFormat="1" x14ac:dyDescent="0.25">
      <c r="B28" s="24"/>
      <c r="C28" s="80" t="s">
        <v>58</v>
      </c>
      <c r="D28" s="82"/>
      <c r="E28" s="83">
        <v>73064.582640000124</v>
      </c>
      <c r="F28" s="25" t="s">
        <v>35</v>
      </c>
      <c r="G28" s="64"/>
      <c r="H28" s="49"/>
      <c r="I28" s="26"/>
      <c r="J28" s="27"/>
      <c r="K28" s="28"/>
      <c r="L28" s="76"/>
      <c r="Q28" s="10"/>
      <c r="R28" s="19"/>
    </row>
    <row r="29" spans="2:18" s="9" customFormat="1" x14ac:dyDescent="0.25">
      <c r="B29" s="24"/>
      <c r="C29" s="80" t="s">
        <v>59</v>
      </c>
      <c r="D29" s="82"/>
      <c r="E29" s="83">
        <v>36372.834960000029</v>
      </c>
      <c r="F29" s="25" t="s">
        <v>35</v>
      </c>
      <c r="G29" s="64"/>
      <c r="H29" s="49"/>
      <c r="I29" s="26"/>
      <c r="J29" s="27"/>
      <c r="K29" s="28"/>
      <c r="L29" s="76"/>
      <c r="Q29" s="10"/>
      <c r="R29" s="19"/>
    </row>
    <row r="30" spans="2:18" s="9" customFormat="1" x14ac:dyDescent="0.25">
      <c r="B30" s="24"/>
      <c r="C30" s="80" t="s">
        <v>60</v>
      </c>
      <c r="D30" s="82"/>
      <c r="E30" s="83">
        <v>66182.781840000142</v>
      </c>
      <c r="F30" s="25" t="s">
        <v>35</v>
      </c>
      <c r="G30" s="64"/>
      <c r="H30" s="49"/>
      <c r="I30" s="26"/>
      <c r="J30" s="27"/>
      <c r="K30" s="28"/>
      <c r="L30" s="76"/>
      <c r="Q30" s="10"/>
      <c r="R30" s="19"/>
    </row>
    <row r="31" spans="2:18" s="9" customFormat="1" x14ac:dyDescent="0.25">
      <c r="B31" s="24"/>
      <c r="C31" s="80" t="s">
        <v>61</v>
      </c>
      <c r="D31" s="82"/>
      <c r="E31" s="83">
        <v>42180.403440000031</v>
      </c>
      <c r="F31" s="25" t="s">
        <v>35</v>
      </c>
      <c r="G31" s="64"/>
      <c r="H31" s="49"/>
      <c r="I31" s="26"/>
      <c r="J31" s="27"/>
      <c r="K31" s="28"/>
      <c r="L31" s="76"/>
      <c r="Q31" s="10"/>
      <c r="R31" s="19"/>
    </row>
    <row r="32" spans="2:18" s="9" customFormat="1" x14ac:dyDescent="0.25">
      <c r="B32" s="24"/>
      <c r="C32" s="80" t="s">
        <v>62</v>
      </c>
      <c r="D32" s="82"/>
      <c r="E32" s="83">
        <v>101825.47451999984</v>
      </c>
      <c r="F32" s="25" t="s">
        <v>35</v>
      </c>
      <c r="G32" s="64"/>
      <c r="H32" s="49"/>
      <c r="I32" s="26"/>
      <c r="J32" s="27"/>
      <c r="K32" s="28"/>
      <c r="L32" s="76"/>
      <c r="Q32" s="10"/>
      <c r="R32" s="19"/>
    </row>
    <row r="33" spans="2:18" s="9" customFormat="1" x14ac:dyDescent="0.25">
      <c r="B33" s="24"/>
      <c r="C33" s="80" t="s">
        <v>63</v>
      </c>
      <c r="D33" s="82"/>
      <c r="E33" s="83">
        <v>10998.292620000004</v>
      </c>
      <c r="F33" s="25" t="s">
        <v>35</v>
      </c>
      <c r="G33" s="64"/>
      <c r="H33" s="49"/>
      <c r="I33" s="26"/>
      <c r="J33" s="27"/>
      <c r="K33" s="28"/>
      <c r="L33" s="76"/>
      <c r="Q33" s="10"/>
      <c r="R33" s="19"/>
    </row>
    <row r="34" spans="2:18" s="9" customFormat="1" x14ac:dyDescent="0.25">
      <c r="B34" s="24"/>
      <c r="C34" s="80" t="s">
        <v>64</v>
      </c>
      <c r="D34" s="82"/>
      <c r="E34" s="83">
        <v>27199.898040000004</v>
      </c>
      <c r="F34" s="25" t="s">
        <v>35</v>
      </c>
      <c r="G34" s="64"/>
      <c r="H34" s="49"/>
      <c r="I34" s="26"/>
      <c r="J34" s="27"/>
      <c r="K34" s="28"/>
      <c r="L34" s="76"/>
      <c r="Q34" s="10"/>
      <c r="R34" s="19"/>
    </row>
    <row r="35" spans="2:18" s="9" customFormat="1" x14ac:dyDescent="0.25">
      <c r="B35" s="24"/>
      <c r="C35" s="80" t="s">
        <v>65</v>
      </c>
      <c r="D35" s="82"/>
      <c r="E35" s="83">
        <v>19948.829879999998</v>
      </c>
      <c r="F35" s="25" t="s">
        <v>35</v>
      </c>
      <c r="G35" s="64"/>
      <c r="H35" s="49"/>
      <c r="I35" s="26"/>
      <c r="J35" s="27"/>
      <c r="K35" s="28"/>
      <c r="L35" s="76"/>
      <c r="Q35" s="10"/>
      <c r="R35" s="19"/>
    </row>
    <row r="36" spans="2:18" s="9" customFormat="1" x14ac:dyDescent="0.25">
      <c r="B36" s="24"/>
      <c r="C36" s="80" t="s">
        <v>66</v>
      </c>
      <c r="D36" s="82"/>
      <c r="E36" s="83">
        <v>23431.692479999987</v>
      </c>
      <c r="F36" s="25" t="s">
        <v>35</v>
      </c>
      <c r="G36" s="64"/>
      <c r="H36" s="49"/>
      <c r="I36" s="26"/>
      <c r="J36" s="27"/>
      <c r="K36" s="28"/>
      <c r="L36" s="76"/>
      <c r="Q36" s="10"/>
      <c r="R36" s="19"/>
    </row>
    <row r="37" spans="2:18" s="9" customFormat="1" x14ac:dyDescent="0.25">
      <c r="B37" s="24"/>
      <c r="C37" s="80" t="s">
        <v>67</v>
      </c>
      <c r="D37" s="82"/>
      <c r="E37" s="83">
        <v>7922.4633599999979</v>
      </c>
      <c r="F37" s="25" t="s">
        <v>35</v>
      </c>
      <c r="G37" s="64"/>
      <c r="H37" s="49"/>
      <c r="I37" s="26"/>
      <c r="J37" s="27"/>
      <c r="K37" s="28"/>
      <c r="L37" s="76"/>
      <c r="Q37" s="10"/>
      <c r="R37" s="19"/>
    </row>
    <row r="38" spans="2:18" s="9" customFormat="1" x14ac:dyDescent="0.25">
      <c r="B38" s="24"/>
      <c r="C38" s="80" t="s">
        <v>68</v>
      </c>
      <c r="D38" s="82"/>
      <c r="E38" s="83">
        <v>12378.848999999995</v>
      </c>
      <c r="F38" s="25" t="s">
        <v>35</v>
      </c>
      <c r="G38" s="64"/>
      <c r="H38" s="49"/>
      <c r="I38" s="26"/>
      <c r="J38" s="27"/>
      <c r="K38" s="28"/>
      <c r="L38" s="76"/>
      <c r="Q38" s="10"/>
      <c r="R38" s="19"/>
    </row>
    <row r="39" spans="2:18" s="9" customFormat="1" x14ac:dyDescent="0.25">
      <c r="B39" s="24"/>
      <c r="C39" s="80" t="s">
        <v>69</v>
      </c>
      <c r="D39" s="82"/>
      <c r="E39" s="83">
        <v>9294.6273000000001</v>
      </c>
      <c r="F39" s="25" t="s">
        <v>35</v>
      </c>
      <c r="G39" s="64"/>
      <c r="H39" s="49"/>
      <c r="I39" s="26"/>
      <c r="J39" s="27"/>
      <c r="K39" s="28"/>
      <c r="L39" s="76"/>
      <c r="Q39" s="10"/>
      <c r="R39" s="19"/>
    </row>
    <row r="40" spans="2:18" s="9" customFormat="1" x14ac:dyDescent="0.25">
      <c r="B40" s="24"/>
      <c r="C40" s="80" t="s">
        <v>70</v>
      </c>
      <c r="D40" s="82"/>
      <c r="E40" s="83">
        <v>15173.531519999993</v>
      </c>
      <c r="F40" s="25" t="s">
        <v>35</v>
      </c>
      <c r="G40" s="64"/>
      <c r="H40" s="49"/>
      <c r="I40" s="26"/>
      <c r="J40" s="27"/>
      <c r="K40" s="28"/>
      <c r="L40" s="76"/>
      <c r="Q40" s="10"/>
      <c r="R40" s="19"/>
    </row>
    <row r="41" spans="2:18" s="9" customFormat="1" x14ac:dyDescent="0.25">
      <c r="B41" s="24"/>
      <c r="C41" s="80" t="s">
        <v>71</v>
      </c>
      <c r="D41" s="82"/>
      <c r="E41" s="83">
        <v>37497.42192000003</v>
      </c>
      <c r="F41" s="25" t="s">
        <v>35</v>
      </c>
      <c r="G41" s="64"/>
      <c r="H41" s="49"/>
      <c r="I41" s="26"/>
      <c r="J41" s="27"/>
      <c r="K41" s="28"/>
      <c r="L41" s="76"/>
      <c r="Q41" s="10"/>
      <c r="R41" s="19"/>
    </row>
    <row r="42" spans="2:18" s="9" customFormat="1" x14ac:dyDescent="0.25">
      <c r="B42" s="24"/>
      <c r="C42" s="80" t="s">
        <v>72</v>
      </c>
      <c r="D42" s="82"/>
      <c r="E42" s="83">
        <v>28718.929679999983</v>
      </c>
      <c r="F42" s="25" t="s">
        <v>35</v>
      </c>
      <c r="G42" s="64"/>
      <c r="H42" s="49"/>
      <c r="I42" s="26"/>
      <c r="J42" s="27"/>
      <c r="K42" s="28"/>
      <c r="L42" s="76"/>
      <c r="Q42" s="10"/>
      <c r="R42" s="19"/>
    </row>
    <row r="43" spans="2:18" s="9" customFormat="1" x14ac:dyDescent="0.25">
      <c r="B43" s="24"/>
      <c r="C43" s="80" t="s">
        <v>73</v>
      </c>
      <c r="D43" s="82"/>
      <c r="E43" s="83">
        <v>27728.621759999984</v>
      </c>
      <c r="F43" s="25" t="s">
        <v>35</v>
      </c>
      <c r="G43" s="64"/>
      <c r="H43" s="49"/>
      <c r="I43" s="26"/>
      <c r="J43" s="27"/>
      <c r="K43" s="28"/>
      <c r="L43" s="76"/>
      <c r="Q43" s="10"/>
      <c r="R43" s="19"/>
    </row>
    <row r="44" spans="2:18" s="9" customFormat="1" x14ac:dyDescent="0.25">
      <c r="B44" s="24"/>
      <c r="C44" s="80" t="s">
        <v>74</v>
      </c>
      <c r="D44" s="82"/>
      <c r="E44" s="83">
        <v>38622.008880000016</v>
      </c>
      <c r="F44" s="25" t="s">
        <v>35</v>
      </c>
      <c r="G44" s="64"/>
      <c r="H44" s="49"/>
      <c r="I44" s="26"/>
      <c r="J44" s="27"/>
      <c r="K44" s="28"/>
      <c r="L44" s="76"/>
      <c r="Q44" s="10"/>
      <c r="R44" s="19"/>
    </row>
    <row r="45" spans="2:18" s="9" customFormat="1" x14ac:dyDescent="0.25">
      <c r="B45" s="24"/>
      <c r="C45" s="80" t="s">
        <v>75</v>
      </c>
      <c r="D45" s="82"/>
      <c r="E45" s="83">
        <v>20796.466319999989</v>
      </c>
      <c r="F45" s="25" t="s">
        <v>35</v>
      </c>
      <c r="G45" s="64"/>
      <c r="H45" s="49"/>
      <c r="I45" s="26"/>
      <c r="J45" s="27"/>
      <c r="K45" s="28"/>
      <c r="L45" s="76"/>
      <c r="Q45" s="10"/>
      <c r="R45" s="19"/>
    </row>
    <row r="46" spans="2:18" s="9" customFormat="1" x14ac:dyDescent="0.25">
      <c r="B46" s="24"/>
      <c r="C46" s="80" t="s">
        <v>76</v>
      </c>
      <c r="D46" s="82"/>
      <c r="E46" s="83">
        <v>15349.772759999993</v>
      </c>
      <c r="F46" s="25" t="s">
        <v>35</v>
      </c>
      <c r="G46" s="64"/>
      <c r="H46" s="49"/>
      <c r="I46" s="26"/>
      <c r="J46" s="27"/>
      <c r="K46" s="28"/>
      <c r="L46" s="76"/>
      <c r="Q46" s="10"/>
      <c r="R46" s="19"/>
    </row>
    <row r="47" spans="2:18" s="9" customFormat="1" x14ac:dyDescent="0.25">
      <c r="B47" s="24"/>
      <c r="C47" s="80" t="s">
        <v>77</v>
      </c>
      <c r="D47" s="82"/>
      <c r="E47" s="83">
        <v>39335.366280000024</v>
      </c>
      <c r="F47" s="25" t="s">
        <v>35</v>
      </c>
      <c r="G47" s="64"/>
      <c r="H47" s="49"/>
      <c r="I47" s="26"/>
      <c r="J47" s="27"/>
      <c r="K47" s="28"/>
      <c r="L47" s="76"/>
      <c r="Q47" s="10"/>
      <c r="R47" s="19"/>
    </row>
    <row r="48" spans="2:18" s="9" customFormat="1" x14ac:dyDescent="0.25">
      <c r="B48" s="24"/>
      <c r="C48" s="80" t="s">
        <v>78</v>
      </c>
      <c r="D48" s="82"/>
      <c r="E48" s="83">
        <v>16088.307480000009</v>
      </c>
      <c r="F48" s="25" t="s">
        <v>35</v>
      </c>
      <c r="G48" s="64"/>
      <c r="H48" s="49"/>
      <c r="I48" s="26"/>
      <c r="J48" s="27"/>
      <c r="K48" s="28"/>
      <c r="L48" s="76"/>
      <c r="Q48" s="10"/>
      <c r="R48" s="19"/>
    </row>
    <row r="49" spans="2:18" s="9" customFormat="1" x14ac:dyDescent="0.25">
      <c r="B49" s="24"/>
      <c r="C49" s="80" t="s">
        <v>79</v>
      </c>
      <c r="D49" s="82"/>
      <c r="E49" s="83">
        <v>15349.772759999993</v>
      </c>
      <c r="F49" s="25" t="s">
        <v>35</v>
      </c>
      <c r="G49" s="64"/>
      <c r="H49" s="49"/>
      <c r="I49" s="26"/>
      <c r="J49" s="27"/>
      <c r="K49" s="28"/>
      <c r="L49" s="76"/>
      <c r="Q49" s="10"/>
      <c r="R49" s="19"/>
    </row>
    <row r="50" spans="2:18" s="9" customFormat="1" x14ac:dyDescent="0.25">
      <c r="B50" s="24"/>
      <c r="C50" s="80" t="s">
        <v>80</v>
      </c>
      <c r="D50" s="82"/>
      <c r="E50" s="83">
        <v>7922.4633599999979</v>
      </c>
      <c r="F50" s="25" t="s">
        <v>35</v>
      </c>
      <c r="G50" s="64"/>
      <c r="H50" s="49"/>
      <c r="I50" s="26"/>
      <c r="J50" s="27"/>
      <c r="K50" s="28"/>
      <c r="L50" s="76"/>
      <c r="Q50" s="10"/>
      <c r="R50" s="19"/>
    </row>
    <row r="51" spans="2:18" s="9" customFormat="1" x14ac:dyDescent="0.25">
      <c r="B51" s="24"/>
      <c r="C51" s="80" t="s">
        <v>81</v>
      </c>
      <c r="D51" s="82"/>
      <c r="E51" s="83">
        <v>28584.650639999996</v>
      </c>
      <c r="F51" s="25" t="s">
        <v>35</v>
      </c>
      <c r="G51" s="64"/>
      <c r="H51" s="49"/>
      <c r="I51" s="26"/>
      <c r="J51" s="27"/>
      <c r="K51" s="28"/>
      <c r="L51" s="76"/>
      <c r="Q51" s="10"/>
      <c r="R51" s="19"/>
    </row>
    <row r="52" spans="2:18" s="9" customFormat="1" x14ac:dyDescent="0.25">
      <c r="B52" s="24"/>
      <c r="C52" s="80" t="s">
        <v>82</v>
      </c>
      <c r="D52" s="82"/>
      <c r="E52" s="83">
        <v>20897.175599999995</v>
      </c>
      <c r="F52" s="25" t="s">
        <v>35</v>
      </c>
      <c r="G52" s="64"/>
      <c r="H52" s="49"/>
      <c r="I52" s="26"/>
      <c r="J52" s="27"/>
      <c r="K52" s="28"/>
      <c r="L52" s="76"/>
      <c r="Q52" s="10"/>
      <c r="R52" s="19"/>
    </row>
    <row r="53" spans="2:18" s="9" customFormat="1" x14ac:dyDescent="0.25">
      <c r="B53" s="24"/>
      <c r="C53" s="80" t="s">
        <v>83</v>
      </c>
      <c r="D53" s="82"/>
      <c r="E53" s="83">
        <v>6932.1554399999986</v>
      </c>
      <c r="F53" s="25" t="s">
        <v>35</v>
      </c>
      <c r="G53" s="64"/>
      <c r="H53" s="49"/>
      <c r="I53" s="26"/>
      <c r="J53" s="27"/>
      <c r="K53" s="28"/>
      <c r="L53" s="76"/>
      <c r="Q53" s="10"/>
      <c r="R53" s="19"/>
    </row>
    <row r="54" spans="2:18" s="9" customFormat="1" x14ac:dyDescent="0.25">
      <c r="B54" s="24"/>
      <c r="C54" s="80" t="s">
        <v>84</v>
      </c>
      <c r="D54" s="82"/>
      <c r="E54" s="83">
        <v>29919.048600000016</v>
      </c>
      <c r="F54" s="25" t="s">
        <v>35</v>
      </c>
      <c r="G54" s="64"/>
      <c r="H54" s="49"/>
      <c r="I54" s="26"/>
      <c r="J54" s="27"/>
      <c r="K54" s="28"/>
      <c r="L54" s="76"/>
      <c r="Q54" s="10"/>
      <c r="R54" s="19"/>
    </row>
    <row r="55" spans="2:18" s="9" customFormat="1" x14ac:dyDescent="0.25">
      <c r="B55" s="24"/>
      <c r="C55" s="80" t="s">
        <v>85</v>
      </c>
      <c r="D55" s="82"/>
      <c r="E55" s="83">
        <v>9844.3321199999973</v>
      </c>
      <c r="F55" s="25" t="s">
        <v>35</v>
      </c>
      <c r="G55" s="64"/>
      <c r="H55" s="49"/>
      <c r="I55" s="26"/>
      <c r="J55" s="27"/>
      <c r="K55" s="28"/>
      <c r="L55" s="76"/>
      <c r="Q55" s="10"/>
      <c r="R55" s="19"/>
    </row>
    <row r="56" spans="2:18" s="9" customFormat="1" x14ac:dyDescent="0.25">
      <c r="B56" s="24"/>
      <c r="C56" s="80" t="s">
        <v>86</v>
      </c>
      <c r="D56" s="82"/>
      <c r="E56" s="83">
        <v>11883.695039999995</v>
      </c>
      <c r="F56" s="25" t="s">
        <v>35</v>
      </c>
      <c r="G56" s="64"/>
      <c r="H56" s="49"/>
      <c r="I56" s="26"/>
      <c r="J56" s="27"/>
      <c r="K56" s="28"/>
      <c r="L56" s="76"/>
      <c r="Q56" s="10"/>
      <c r="R56" s="19"/>
    </row>
    <row r="57" spans="2:18" s="9" customFormat="1" x14ac:dyDescent="0.25">
      <c r="B57" s="24"/>
      <c r="C57" s="80" t="s">
        <v>87</v>
      </c>
      <c r="D57" s="82"/>
      <c r="E57" s="83">
        <v>10893.387119999996</v>
      </c>
      <c r="F57" s="25" t="s">
        <v>35</v>
      </c>
      <c r="G57" s="64"/>
      <c r="H57" s="49"/>
      <c r="I57" s="26"/>
      <c r="J57" s="27"/>
      <c r="K57" s="28"/>
      <c r="L57" s="76"/>
      <c r="Q57" s="10"/>
      <c r="R57" s="19"/>
    </row>
    <row r="58" spans="2:18" s="9" customFormat="1" x14ac:dyDescent="0.25">
      <c r="B58" s="24"/>
      <c r="C58" s="80" t="s">
        <v>88</v>
      </c>
      <c r="D58" s="82"/>
      <c r="E58" s="83">
        <v>5446.6935599999997</v>
      </c>
      <c r="F58" s="25" t="s">
        <v>35</v>
      </c>
      <c r="G58" s="64"/>
      <c r="H58" s="49"/>
      <c r="I58" s="26"/>
      <c r="J58" s="27"/>
      <c r="K58" s="28"/>
      <c r="L58" s="76"/>
      <c r="Q58" s="10"/>
      <c r="R58" s="19"/>
    </row>
    <row r="59" spans="2:18" s="9" customFormat="1" x14ac:dyDescent="0.25">
      <c r="B59" s="24"/>
      <c r="C59" s="80" t="s">
        <v>89</v>
      </c>
      <c r="D59" s="82"/>
      <c r="E59" s="83">
        <v>3466.0777200000002</v>
      </c>
      <c r="F59" s="25" t="s">
        <v>35</v>
      </c>
      <c r="G59" s="64"/>
      <c r="H59" s="49"/>
      <c r="I59" s="26"/>
      <c r="J59" s="27"/>
      <c r="K59" s="28"/>
      <c r="L59" s="76"/>
      <c r="Q59" s="10"/>
      <c r="R59" s="19"/>
    </row>
    <row r="60" spans="2:18" s="9" customFormat="1" x14ac:dyDescent="0.25">
      <c r="B60" s="24"/>
      <c r="C60" s="80" t="s">
        <v>90</v>
      </c>
      <c r="D60" s="82"/>
      <c r="E60" s="83">
        <v>11052.843479999996</v>
      </c>
      <c r="F60" s="25" t="s">
        <v>35</v>
      </c>
      <c r="G60" s="64"/>
      <c r="H60" s="49"/>
      <c r="I60" s="26"/>
      <c r="J60" s="27"/>
      <c r="K60" s="28"/>
      <c r="L60" s="76"/>
      <c r="Q60" s="10"/>
      <c r="R60" s="19"/>
    </row>
    <row r="61" spans="2:18" s="9" customFormat="1" x14ac:dyDescent="0.25">
      <c r="B61" s="24"/>
      <c r="C61" s="80" t="s">
        <v>91</v>
      </c>
      <c r="D61" s="82"/>
      <c r="E61" s="83">
        <v>11388.541079999995</v>
      </c>
      <c r="F61" s="25" t="s">
        <v>35</v>
      </c>
      <c r="G61" s="64"/>
      <c r="H61" s="49"/>
      <c r="I61" s="26"/>
      <c r="J61" s="27"/>
      <c r="K61" s="28"/>
      <c r="L61" s="76"/>
      <c r="Q61" s="10"/>
      <c r="R61" s="19"/>
    </row>
    <row r="62" spans="2:18" s="9" customFormat="1" x14ac:dyDescent="0.25">
      <c r="B62" s="24"/>
      <c r="C62" s="80" t="s">
        <v>92</v>
      </c>
      <c r="D62" s="82"/>
      <c r="E62" s="83">
        <v>3466.0777200000002</v>
      </c>
      <c r="F62" s="25" t="s">
        <v>35</v>
      </c>
      <c r="G62" s="64"/>
      <c r="H62" s="49"/>
      <c r="I62" s="26"/>
      <c r="J62" s="27"/>
      <c r="K62" s="28"/>
      <c r="L62" s="76"/>
      <c r="Q62" s="10"/>
      <c r="R62" s="19"/>
    </row>
    <row r="63" spans="2:18" s="9" customFormat="1" x14ac:dyDescent="0.25">
      <c r="B63" s="24"/>
      <c r="C63" s="80" t="s">
        <v>93</v>
      </c>
      <c r="D63" s="82"/>
      <c r="E63" s="83">
        <v>3961.2316800000003</v>
      </c>
      <c r="F63" s="25" t="s">
        <v>35</v>
      </c>
      <c r="G63" s="64"/>
      <c r="H63" s="49"/>
      <c r="I63" s="26"/>
      <c r="J63" s="27"/>
      <c r="K63" s="28"/>
      <c r="L63" s="76"/>
      <c r="Q63" s="10"/>
      <c r="R63" s="19"/>
    </row>
    <row r="64" spans="2:18" s="9" customFormat="1" x14ac:dyDescent="0.25">
      <c r="B64" s="24"/>
      <c r="C64" s="80" t="s">
        <v>94</v>
      </c>
      <c r="D64" s="82"/>
      <c r="E64" s="83">
        <v>8417.6173199999976</v>
      </c>
      <c r="F64" s="25" t="s">
        <v>35</v>
      </c>
      <c r="G64" s="64"/>
      <c r="H64" s="49"/>
      <c r="I64" s="26"/>
      <c r="J64" s="27"/>
      <c r="K64" s="28"/>
      <c r="L64" s="76"/>
      <c r="Q64" s="10"/>
      <c r="R64" s="19"/>
    </row>
    <row r="65" spans="2:18" s="9" customFormat="1" x14ac:dyDescent="0.25">
      <c r="B65" s="24"/>
      <c r="C65" s="80" t="s">
        <v>95</v>
      </c>
      <c r="D65" s="82"/>
      <c r="E65" s="83">
        <v>3466.0777200000002</v>
      </c>
      <c r="F65" s="25" t="s">
        <v>35</v>
      </c>
      <c r="G65" s="64"/>
      <c r="H65" s="49"/>
      <c r="I65" s="26"/>
      <c r="J65" s="27"/>
      <c r="K65" s="28"/>
      <c r="L65" s="76"/>
      <c r="Q65" s="10"/>
      <c r="R65" s="19"/>
    </row>
    <row r="66" spans="2:18" s="9" customFormat="1" x14ac:dyDescent="0.25">
      <c r="B66" s="24"/>
      <c r="C66" s="80" t="s">
        <v>96</v>
      </c>
      <c r="D66" s="82"/>
      <c r="E66" s="83">
        <v>19311.00443999999</v>
      </c>
      <c r="F66" s="25" t="s">
        <v>35</v>
      </c>
      <c r="G66" s="64"/>
      <c r="H66" s="49"/>
      <c r="I66" s="26"/>
      <c r="J66" s="27"/>
      <c r="K66" s="28"/>
      <c r="L66" s="76"/>
      <c r="Q66" s="10"/>
      <c r="R66" s="19"/>
    </row>
    <row r="67" spans="2:18" s="9" customFormat="1" x14ac:dyDescent="0.25">
      <c r="B67" s="24"/>
      <c r="C67" s="80" t="s">
        <v>97</v>
      </c>
      <c r="D67" s="82"/>
      <c r="E67" s="83">
        <v>20804.85876000001</v>
      </c>
      <c r="F67" s="25" t="s">
        <v>35</v>
      </c>
      <c r="G67" s="64"/>
      <c r="H67" s="49"/>
      <c r="I67" s="26"/>
      <c r="J67" s="27"/>
      <c r="K67" s="28"/>
      <c r="L67" s="76"/>
      <c r="Q67" s="10"/>
      <c r="R67" s="19"/>
    </row>
    <row r="68" spans="2:18" s="9" customFormat="1" x14ac:dyDescent="0.25">
      <c r="B68" s="24"/>
      <c r="C68" s="80" t="s">
        <v>98</v>
      </c>
      <c r="D68" s="82"/>
      <c r="E68" s="83">
        <v>1980.6158399999999</v>
      </c>
      <c r="F68" s="25" t="s">
        <v>35</v>
      </c>
      <c r="G68" s="64"/>
      <c r="H68" s="49"/>
      <c r="I68" s="26"/>
      <c r="J68" s="27"/>
      <c r="K68" s="28"/>
      <c r="L68" s="76"/>
      <c r="Q68" s="10"/>
      <c r="R68" s="19"/>
    </row>
    <row r="69" spans="2:18" s="9" customFormat="1" x14ac:dyDescent="0.25">
      <c r="B69" s="24"/>
      <c r="C69" s="80" t="s">
        <v>99</v>
      </c>
      <c r="D69" s="82"/>
      <c r="E69" s="83">
        <v>990.30791999999997</v>
      </c>
      <c r="F69" s="25" t="s">
        <v>35</v>
      </c>
      <c r="G69" s="64"/>
      <c r="H69" s="49"/>
      <c r="I69" s="26"/>
      <c r="J69" s="27"/>
      <c r="K69" s="28"/>
      <c r="L69" s="76"/>
      <c r="Q69" s="10"/>
      <c r="R69" s="19"/>
    </row>
    <row r="70" spans="2:18" s="9" customFormat="1" x14ac:dyDescent="0.25">
      <c r="B70" s="24"/>
      <c r="C70" s="80" t="s">
        <v>100</v>
      </c>
      <c r="D70" s="82"/>
      <c r="E70" s="83">
        <v>11254.262040000001</v>
      </c>
      <c r="F70" s="25" t="s">
        <v>35</v>
      </c>
      <c r="G70" s="64"/>
      <c r="H70" s="49"/>
      <c r="I70" s="26"/>
      <c r="J70" s="27"/>
      <c r="K70" s="28"/>
      <c r="L70" s="76"/>
      <c r="Q70" s="10"/>
      <c r="R70" s="19"/>
    </row>
    <row r="71" spans="2:18" s="9" customFormat="1" x14ac:dyDescent="0.25">
      <c r="B71" s="24"/>
      <c r="C71" s="81" t="s">
        <v>101</v>
      </c>
      <c r="D71" s="84"/>
      <c r="E71" s="85">
        <v>40275.319560000011</v>
      </c>
      <c r="F71" s="25" t="s">
        <v>35</v>
      </c>
      <c r="G71" s="64"/>
      <c r="H71" s="49"/>
      <c r="I71" s="26"/>
      <c r="J71" s="27"/>
      <c r="K71" s="28"/>
      <c r="L71" s="77"/>
      <c r="Q71" s="10"/>
      <c r="R71" s="19"/>
    </row>
    <row r="72" spans="2:18" s="9" customFormat="1" x14ac:dyDescent="0.25">
      <c r="B72" s="24"/>
      <c r="C72" s="81" t="s">
        <v>102</v>
      </c>
      <c r="D72" s="84"/>
      <c r="E72" s="85">
        <v>3466.0777200000002</v>
      </c>
      <c r="F72" s="25" t="s">
        <v>35</v>
      </c>
      <c r="G72" s="65"/>
      <c r="H72" s="50"/>
      <c r="I72" s="26"/>
      <c r="J72" s="27"/>
      <c r="K72" s="28"/>
      <c r="L72" s="77"/>
      <c r="Q72" s="10"/>
      <c r="R72" s="19"/>
    </row>
    <row r="73" spans="2:18" s="9" customFormat="1" x14ac:dyDescent="0.25">
      <c r="B73" s="24"/>
      <c r="C73" s="29" t="s">
        <v>11</v>
      </c>
      <c r="D73" s="52"/>
      <c r="E73" s="52"/>
      <c r="F73" s="30"/>
      <c r="G73" s="31"/>
      <c r="H73" s="31"/>
      <c r="I73" s="32"/>
      <c r="J73" s="30"/>
      <c r="K73" s="32"/>
      <c r="L73" s="33"/>
      <c r="M73" s="1"/>
      <c r="Q73" s="10"/>
      <c r="R73" s="19"/>
    </row>
    <row r="74" spans="2:18" s="9" customFormat="1" x14ac:dyDescent="0.25">
      <c r="B74" s="34"/>
      <c r="C74" s="35" t="s">
        <v>27</v>
      </c>
      <c r="D74" s="53"/>
      <c r="E74" s="53"/>
      <c r="F74" s="36"/>
      <c r="G74" s="36"/>
      <c r="H74" s="36"/>
      <c r="I74" s="36"/>
      <c r="J74" s="36"/>
      <c r="K74" s="36"/>
      <c r="L74" s="37"/>
      <c r="M74" s="1"/>
      <c r="Q74" s="10"/>
      <c r="R74" s="19"/>
    </row>
    <row r="75" spans="2:18" s="9" customFormat="1" ht="120" x14ac:dyDescent="0.25">
      <c r="B75" s="38" t="s">
        <v>31</v>
      </c>
      <c r="C75" s="58" t="s">
        <v>138</v>
      </c>
      <c r="D75" s="60"/>
      <c r="E75" s="66" t="s">
        <v>36</v>
      </c>
      <c r="F75" s="86" t="s">
        <v>34</v>
      </c>
      <c r="G75" s="67" t="str">
        <f>IF(SUM(G76:G77)=0,"",SUM(G76:G77))</f>
        <v/>
      </c>
      <c r="H75" s="68"/>
      <c r="I75" s="69">
        <v>20</v>
      </c>
      <c r="J75" s="38"/>
      <c r="K75" s="74">
        <f>IF(G75&lt;&gt;"",(G75/L75)*I75,0)</f>
        <v>0</v>
      </c>
      <c r="L75" s="78"/>
      <c r="M75" s="22"/>
      <c r="Q75" s="10"/>
      <c r="R75" s="19"/>
    </row>
    <row r="76" spans="2:18" s="9" customFormat="1" x14ac:dyDescent="0.25">
      <c r="B76" s="24"/>
      <c r="C76" s="95" t="s">
        <v>106</v>
      </c>
      <c r="D76" s="96"/>
      <c r="E76" s="97">
        <v>25772</v>
      </c>
      <c r="F76" s="25" t="s">
        <v>35</v>
      </c>
      <c r="G76" s="64"/>
      <c r="H76" s="49"/>
      <c r="I76" s="26"/>
      <c r="J76" s="27"/>
      <c r="K76" s="28"/>
      <c r="L76" s="76"/>
      <c r="M76" s="22"/>
      <c r="Q76" s="10"/>
      <c r="R76" s="19"/>
    </row>
    <row r="77" spans="2:18" s="9" customFormat="1" x14ac:dyDescent="0.25">
      <c r="B77" s="24"/>
      <c r="C77" s="95" t="s">
        <v>104</v>
      </c>
      <c r="D77" s="98"/>
      <c r="E77" s="99">
        <v>26874</v>
      </c>
      <c r="F77" s="25" t="s">
        <v>35</v>
      </c>
      <c r="G77" s="64"/>
      <c r="H77" s="49"/>
      <c r="I77" s="26"/>
      <c r="J77" s="27"/>
      <c r="K77" s="28"/>
      <c r="L77" s="76"/>
      <c r="M77" s="22"/>
      <c r="Q77" s="10"/>
      <c r="R77" s="19"/>
    </row>
    <row r="78" spans="2:18" s="9" customFormat="1" x14ac:dyDescent="0.25">
      <c r="B78" s="24"/>
      <c r="C78" s="39" t="s">
        <v>11</v>
      </c>
      <c r="D78" s="54"/>
      <c r="E78" s="54"/>
      <c r="F78" s="30"/>
      <c r="G78" s="31"/>
      <c r="H78" s="31"/>
      <c r="I78" s="32"/>
      <c r="J78" s="30"/>
      <c r="K78" s="32"/>
      <c r="L78" s="33"/>
      <c r="M78" s="22"/>
      <c r="Q78" s="10"/>
      <c r="R78" s="19"/>
    </row>
    <row r="79" spans="2:18" x14ac:dyDescent="0.25">
      <c r="B79" s="34"/>
      <c r="C79" s="35" t="s">
        <v>27</v>
      </c>
      <c r="D79" s="53"/>
      <c r="E79" s="53"/>
      <c r="F79" s="36"/>
      <c r="G79" s="36"/>
      <c r="H79" s="36"/>
      <c r="I79" s="36"/>
      <c r="J79" s="36"/>
      <c r="K79" s="36"/>
      <c r="L79" s="37"/>
      <c r="M79" s="22"/>
    </row>
    <row r="80" spans="2:18" ht="90" x14ac:dyDescent="0.25">
      <c r="B80" s="38" t="s">
        <v>32</v>
      </c>
      <c r="C80" s="58" t="s">
        <v>139</v>
      </c>
      <c r="D80" s="60"/>
      <c r="E80" s="66" t="s">
        <v>36</v>
      </c>
      <c r="F80" s="86" t="s">
        <v>34</v>
      </c>
      <c r="G80" s="67" t="str">
        <f>IF(SUM(G81:G84)=0,"",SUM(G81:G84))</f>
        <v/>
      </c>
      <c r="H80" s="68"/>
      <c r="I80" s="69">
        <v>15</v>
      </c>
      <c r="J80" s="38"/>
      <c r="K80" s="74">
        <f>IF(G80&lt;&gt;"",(G80/L80)*I80,0)</f>
        <v>0</v>
      </c>
      <c r="L80" s="78"/>
      <c r="M80" s="22"/>
    </row>
    <row r="81" spans="2:13" x14ac:dyDescent="0.25">
      <c r="B81" s="24"/>
      <c r="C81" s="95" t="s">
        <v>105</v>
      </c>
      <c r="D81" s="96"/>
      <c r="E81" s="97">
        <v>43488</v>
      </c>
      <c r="F81" s="25" t="s">
        <v>35</v>
      </c>
      <c r="G81" s="64"/>
      <c r="H81" s="49"/>
      <c r="I81" s="26"/>
      <c r="J81" s="27"/>
      <c r="K81" s="28"/>
      <c r="L81" s="76"/>
      <c r="M81" s="22"/>
    </row>
    <row r="82" spans="2:13" x14ac:dyDescent="0.25">
      <c r="B82" s="24"/>
      <c r="C82" s="95" t="s">
        <v>107</v>
      </c>
      <c r="D82" s="96"/>
      <c r="E82" s="97">
        <v>13065</v>
      </c>
      <c r="F82" s="25" t="s">
        <v>35</v>
      </c>
      <c r="G82" s="64"/>
      <c r="H82" s="49"/>
      <c r="I82" s="26"/>
      <c r="J82" s="27"/>
      <c r="K82" s="28"/>
      <c r="L82" s="76"/>
      <c r="M82" s="22"/>
    </row>
    <row r="83" spans="2:13" x14ac:dyDescent="0.25">
      <c r="B83" s="24"/>
      <c r="C83" s="95" t="s">
        <v>108</v>
      </c>
      <c r="D83" s="96"/>
      <c r="E83" s="97">
        <v>8313</v>
      </c>
      <c r="F83" s="25" t="s">
        <v>35</v>
      </c>
      <c r="G83" s="64"/>
      <c r="H83" s="49"/>
      <c r="I83" s="26"/>
      <c r="J83" s="109"/>
      <c r="K83" s="28"/>
      <c r="L83" s="88"/>
      <c r="M83" s="22"/>
    </row>
    <row r="84" spans="2:13" x14ac:dyDescent="0.25">
      <c r="B84" s="24"/>
      <c r="C84" s="105" t="s">
        <v>137</v>
      </c>
      <c r="D84" s="96"/>
      <c r="E84" s="97">
        <v>203516</v>
      </c>
      <c r="F84" s="25" t="s">
        <v>35</v>
      </c>
      <c r="G84" s="64"/>
      <c r="H84" s="49"/>
      <c r="I84" s="26"/>
      <c r="J84" s="87"/>
      <c r="K84" s="28"/>
      <c r="L84" s="88"/>
      <c r="M84" s="22"/>
    </row>
    <row r="85" spans="2:13" x14ac:dyDescent="0.25">
      <c r="B85" s="24"/>
      <c r="C85" s="95" t="s">
        <v>143</v>
      </c>
      <c r="D85" s="111"/>
      <c r="E85" s="97">
        <v>198863</v>
      </c>
      <c r="F85" s="25" t="s">
        <v>35</v>
      </c>
      <c r="G85" s="64"/>
      <c r="H85" s="112"/>
      <c r="I85" s="26"/>
      <c r="J85" s="87"/>
      <c r="K85" s="28"/>
      <c r="L85" s="88"/>
      <c r="M85" s="22"/>
    </row>
    <row r="86" spans="2:13" x14ac:dyDescent="0.25">
      <c r="B86" s="24"/>
      <c r="C86" s="106" t="s">
        <v>142</v>
      </c>
      <c r="D86" s="98"/>
      <c r="E86" s="104"/>
      <c r="F86" s="25" t="s">
        <v>35</v>
      </c>
      <c r="G86" s="104"/>
      <c r="H86" s="107"/>
      <c r="I86" s="108"/>
      <c r="J86" s="87"/>
      <c r="K86" s="110"/>
      <c r="L86" s="88"/>
      <c r="M86" s="22"/>
    </row>
    <row r="87" spans="2:13" x14ac:dyDescent="0.25">
      <c r="B87" s="24"/>
      <c r="C87" s="39" t="s">
        <v>11</v>
      </c>
      <c r="D87" s="54"/>
      <c r="E87" s="54"/>
      <c r="F87" s="30"/>
      <c r="G87" s="31"/>
      <c r="H87" s="31"/>
      <c r="I87" s="32"/>
      <c r="J87" s="30"/>
      <c r="K87" s="32"/>
      <c r="L87" s="33"/>
      <c r="M87" s="22"/>
    </row>
    <row r="88" spans="2:13" x14ac:dyDescent="0.25">
      <c r="B88" s="34"/>
      <c r="C88" s="35" t="s">
        <v>27</v>
      </c>
      <c r="D88" s="53"/>
      <c r="E88" s="53"/>
      <c r="F88" s="36"/>
      <c r="G88" s="36"/>
      <c r="H88" s="36"/>
      <c r="I88" s="36"/>
      <c r="J88" s="36"/>
      <c r="K88" s="36"/>
      <c r="L88" s="37"/>
      <c r="M88" s="22"/>
    </row>
    <row r="89" spans="2:13" ht="105" x14ac:dyDescent="0.25">
      <c r="B89" s="38" t="s">
        <v>109</v>
      </c>
      <c r="C89" s="58" t="s">
        <v>151</v>
      </c>
      <c r="D89" s="60"/>
      <c r="E89" s="66" t="s">
        <v>110</v>
      </c>
      <c r="F89" s="86" t="s">
        <v>12</v>
      </c>
      <c r="G89" s="67" t="str">
        <f>IF(SUM(G90:G95)=0,"",SUM(G90:G95))</f>
        <v/>
      </c>
      <c r="H89" s="68"/>
      <c r="I89" s="69">
        <v>5</v>
      </c>
      <c r="J89" s="38"/>
      <c r="K89" s="74">
        <f>IF(G89&lt;&gt;"",(G89/L89)*I89,0)</f>
        <v>0</v>
      </c>
      <c r="L89" s="78"/>
      <c r="M89" s="22"/>
    </row>
    <row r="90" spans="2:13" x14ac:dyDescent="0.25">
      <c r="B90" s="24"/>
      <c r="C90" s="80" t="s">
        <v>113</v>
      </c>
      <c r="D90" s="89"/>
      <c r="E90" s="90">
        <v>49</v>
      </c>
      <c r="F90" s="25" t="s">
        <v>12</v>
      </c>
      <c r="G90" s="64"/>
      <c r="H90" s="49"/>
      <c r="I90" s="26"/>
      <c r="J90" s="27"/>
      <c r="K90" s="28"/>
      <c r="L90" s="76"/>
      <c r="M90" s="22"/>
    </row>
    <row r="91" spans="2:13" x14ac:dyDescent="0.25">
      <c r="B91" s="24"/>
      <c r="C91" s="80" t="s">
        <v>116</v>
      </c>
      <c r="D91" s="89"/>
      <c r="E91" s="90">
        <v>62</v>
      </c>
      <c r="F91" s="25" t="s">
        <v>12</v>
      </c>
      <c r="G91" s="64"/>
      <c r="H91" s="49"/>
      <c r="I91" s="26"/>
      <c r="J91" s="87"/>
      <c r="K91" s="28"/>
      <c r="L91" s="88"/>
      <c r="M91" s="22"/>
    </row>
    <row r="92" spans="2:13" x14ac:dyDescent="0.25">
      <c r="B92" s="24"/>
      <c r="C92" s="80" t="s">
        <v>114</v>
      </c>
      <c r="D92" s="89"/>
      <c r="E92" s="90">
        <v>11</v>
      </c>
      <c r="F92" s="25" t="s">
        <v>12</v>
      </c>
      <c r="G92" s="64"/>
      <c r="H92" s="49"/>
      <c r="I92" s="26"/>
      <c r="J92" s="87"/>
      <c r="K92" s="28"/>
      <c r="L92" s="88"/>
      <c r="M92" s="22"/>
    </row>
    <row r="93" spans="2:13" x14ac:dyDescent="0.25">
      <c r="B93" s="24"/>
      <c r="C93" s="80" t="s">
        <v>115</v>
      </c>
      <c r="D93" s="89"/>
      <c r="E93" s="90">
        <v>1</v>
      </c>
      <c r="F93" s="25" t="s">
        <v>12</v>
      </c>
      <c r="G93" s="64"/>
      <c r="H93" s="49"/>
      <c r="I93" s="26"/>
      <c r="J93" s="87"/>
      <c r="K93" s="28"/>
      <c r="L93" s="88"/>
      <c r="M93" s="22"/>
    </row>
    <row r="94" spans="2:13" x14ac:dyDescent="0.25">
      <c r="B94" s="24"/>
      <c r="C94" s="80" t="s">
        <v>117</v>
      </c>
      <c r="D94" s="89"/>
      <c r="E94" s="90">
        <v>58</v>
      </c>
      <c r="F94" s="25" t="s">
        <v>12</v>
      </c>
      <c r="G94" s="64"/>
      <c r="H94" s="49"/>
      <c r="I94" s="26"/>
      <c r="J94" s="87"/>
      <c r="K94" s="28"/>
      <c r="L94" s="88"/>
      <c r="M94" s="22"/>
    </row>
    <row r="95" spans="2:13" x14ac:dyDescent="0.25">
      <c r="B95" s="24"/>
      <c r="C95" s="80" t="s">
        <v>118</v>
      </c>
      <c r="D95" s="91"/>
      <c r="E95" s="92">
        <v>43</v>
      </c>
      <c r="F95" s="25" t="s">
        <v>12</v>
      </c>
      <c r="G95" s="64"/>
      <c r="H95" s="49"/>
      <c r="I95" s="26"/>
      <c r="J95" s="87"/>
      <c r="K95" s="28"/>
      <c r="L95" s="88"/>
      <c r="M95" s="22"/>
    </row>
    <row r="96" spans="2:13" x14ac:dyDescent="0.25">
      <c r="B96" s="24"/>
      <c r="C96" s="39" t="s">
        <v>11</v>
      </c>
      <c r="D96" s="54"/>
      <c r="E96" s="54"/>
      <c r="F96" s="30"/>
      <c r="G96" s="31"/>
      <c r="H96" s="31"/>
      <c r="I96" s="32"/>
      <c r="J96" s="30"/>
      <c r="K96" s="32"/>
      <c r="L96" s="33"/>
      <c r="M96" s="22"/>
    </row>
    <row r="97" spans="2:13" x14ac:dyDescent="0.25">
      <c r="B97" s="34"/>
      <c r="C97" s="35" t="s">
        <v>27</v>
      </c>
      <c r="D97" s="53"/>
      <c r="E97" s="53"/>
      <c r="F97" s="36"/>
      <c r="G97" s="36"/>
      <c r="H97" s="36"/>
      <c r="I97" s="36"/>
      <c r="J97" s="36"/>
      <c r="K97" s="36"/>
      <c r="L97" s="37"/>
      <c r="M97" s="22"/>
    </row>
    <row r="98" spans="2:13" ht="60" x14ac:dyDescent="0.25">
      <c r="B98" s="38" t="s">
        <v>111</v>
      </c>
      <c r="C98" s="100" t="s">
        <v>141</v>
      </c>
      <c r="D98" s="60"/>
      <c r="E98" s="66" t="s">
        <v>130</v>
      </c>
      <c r="F98" s="86" t="s">
        <v>112</v>
      </c>
      <c r="G98" s="67" t="str">
        <f>IF(SUM(G99:G115)=0,"",SUM(G99:G115))</f>
        <v/>
      </c>
      <c r="H98" s="68"/>
      <c r="I98" s="69">
        <v>4</v>
      </c>
      <c r="J98" s="38"/>
      <c r="K98" s="74">
        <f>IF(G98&lt;&gt;"",(G98/L98)*I98,0)</f>
        <v>0</v>
      </c>
      <c r="L98" s="78"/>
      <c r="M98" s="22"/>
    </row>
    <row r="99" spans="2:13" x14ac:dyDescent="0.25">
      <c r="B99" s="24"/>
      <c r="C99" s="80" t="s">
        <v>119</v>
      </c>
      <c r="D99" s="89"/>
      <c r="E99" s="90">
        <v>200</v>
      </c>
      <c r="F99" s="93" t="s">
        <v>112</v>
      </c>
      <c r="G99" s="65"/>
      <c r="H99" s="50"/>
      <c r="I99" s="94"/>
      <c r="J99" s="27"/>
      <c r="K99" s="28"/>
      <c r="L99" s="76"/>
      <c r="M99" s="22"/>
    </row>
    <row r="100" spans="2:13" x14ac:dyDescent="0.25">
      <c r="B100" s="24"/>
      <c r="C100" s="80" t="s">
        <v>122</v>
      </c>
      <c r="D100" s="89"/>
      <c r="E100" s="90">
        <v>190</v>
      </c>
      <c r="F100" s="93" t="s">
        <v>112</v>
      </c>
      <c r="G100" s="65"/>
      <c r="H100" s="50"/>
      <c r="I100" s="94"/>
      <c r="J100" s="87"/>
      <c r="K100" s="28"/>
      <c r="L100" s="88"/>
      <c r="M100" s="22"/>
    </row>
    <row r="101" spans="2:13" x14ac:dyDescent="0.25">
      <c r="B101" s="24"/>
      <c r="C101" s="80" t="s">
        <v>120</v>
      </c>
      <c r="D101" s="89"/>
      <c r="E101" s="90">
        <v>230</v>
      </c>
      <c r="F101" s="93" t="s">
        <v>112</v>
      </c>
      <c r="G101" s="65"/>
      <c r="H101" s="50"/>
      <c r="I101" s="94"/>
      <c r="J101" s="87"/>
      <c r="K101" s="28"/>
      <c r="L101" s="88"/>
      <c r="M101" s="22"/>
    </row>
    <row r="102" spans="2:13" x14ac:dyDescent="0.25">
      <c r="B102" s="24"/>
      <c r="C102" s="80" t="s">
        <v>121</v>
      </c>
      <c r="D102" s="89"/>
      <c r="E102" s="90">
        <v>180</v>
      </c>
      <c r="F102" s="93" t="s">
        <v>112</v>
      </c>
      <c r="G102" s="65"/>
      <c r="H102" s="50"/>
      <c r="I102" s="94"/>
      <c r="J102" s="87"/>
      <c r="K102" s="28"/>
      <c r="L102" s="88"/>
      <c r="M102" s="22"/>
    </row>
    <row r="103" spans="2:13" x14ac:dyDescent="0.25">
      <c r="B103" s="24"/>
      <c r="C103" s="80" t="s">
        <v>123</v>
      </c>
      <c r="D103" s="89"/>
      <c r="E103" s="90">
        <v>160</v>
      </c>
      <c r="F103" s="93" t="s">
        <v>112</v>
      </c>
      <c r="G103" s="65"/>
      <c r="H103" s="50"/>
      <c r="I103" s="94"/>
      <c r="J103" s="87"/>
      <c r="K103" s="28"/>
      <c r="L103" s="88"/>
      <c r="M103" s="22"/>
    </row>
    <row r="104" spans="2:13" x14ac:dyDescent="0.25">
      <c r="B104" s="24"/>
      <c r="C104" s="80" t="s">
        <v>124</v>
      </c>
      <c r="D104" s="89"/>
      <c r="E104" s="90">
        <v>220</v>
      </c>
      <c r="F104" s="93" t="s">
        <v>112</v>
      </c>
      <c r="G104" s="65"/>
      <c r="H104" s="50"/>
      <c r="I104" s="94"/>
      <c r="J104" s="87"/>
      <c r="K104" s="28"/>
      <c r="L104" s="88"/>
      <c r="M104" s="22"/>
    </row>
    <row r="105" spans="2:13" x14ac:dyDescent="0.25">
      <c r="B105" s="24"/>
      <c r="C105" s="80" t="s">
        <v>125</v>
      </c>
      <c r="D105" s="89"/>
      <c r="E105" s="90">
        <v>110</v>
      </c>
      <c r="F105" s="93" t="s">
        <v>112</v>
      </c>
      <c r="G105" s="65"/>
      <c r="H105" s="50"/>
      <c r="I105" s="94"/>
      <c r="J105" s="87"/>
      <c r="K105" s="28"/>
      <c r="L105" s="88"/>
      <c r="M105" s="22"/>
    </row>
    <row r="106" spans="2:13" x14ac:dyDescent="0.25">
      <c r="B106" s="24"/>
      <c r="C106" s="80" t="s">
        <v>126</v>
      </c>
      <c r="D106" s="89"/>
      <c r="E106" s="90">
        <v>170</v>
      </c>
      <c r="F106" s="93" t="s">
        <v>112</v>
      </c>
      <c r="G106" s="65"/>
      <c r="H106" s="50"/>
      <c r="I106" s="94"/>
      <c r="J106" s="87"/>
      <c r="K106" s="28"/>
      <c r="L106" s="88"/>
      <c r="M106" s="22"/>
    </row>
    <row r="107" spans="2:13" x14ac:dyDescent="0.25">
      <c r="B107" s="24"/>
      <c r="C107" s="80" t="s">
        <v>127</v>
      </c>
      <c r="D107" s="89"/>
      <c r="E107" s="90">
        <v>230</v>
      </c>
      <c r="F107" s="93" t="s">
        <v>112</v>
      </c>
      <c r="G107" s="65"/>
      <c r="H107" s="50"/>
      <c r="I107" s="94"/>
      <c r="J107" s="87"/>
      <c r="K107" s="28"/>
      <c r="L107" s="88"/>
      <c r="M107" s="22"/>
    </row>
    <row r="108" spans="2:13" x14ac:dyDescent="0.25">
      <c r="B108" s="24"/>
      <c r="C108" s="80" t="s">
        <v>128</v>
      </c>
      <c r="D108" s="89"/>
      <c r="E108" s="90">
        <v>260</v>
      </c>
      <c r="F108" s="93" t="s">
        <v>112</v>
      </c>
      <c r="G108" s="65"/>
      <c r="H108" s="50"/>
      <c r="I108" s="94"/>
      <c r="J108" s="87"/>
      <c r="K108" s="28"/>
      <c r="L108" s="88"/>
      <c r="M108" s="22"/>
    </row>
    <row r="109" spans="2:13" x14ac:dyDescent="0.25">
      <c r="B109" s="24"/>
      <c r="C109" s="80" t="s">
        <v>129</v>
      </c>
      <c r="D109" s="89"/>
      <c r="E109" s="90">
        <v>2400</v>
      </c>
      <c r="F109" s="93" t="s">
        <v>112</v>
      </c>
      <c r="G109" s="65"/>
      <c r="H109" s="50"/>
      <c r="I109" s="94"/>
      <c r="J109" s="87"/>
      <c r="K109" s="28"/>
      <c r="L109" s="88"/>
      <c r="M109" s="22"/>
    </row>
    <row r="110" spans="2:13" x14ac:dyDescent="0.25">
      <c r="B110" s="24"/>
      <c r="C110" s="80" t="s">
        <v>131</v>
      </c>
      <c r="D110" s="89"/>
      <c r="E110" s="90">
        <v>140</v>
      </c>
      <c r="F110" s="93" t="s">
        <v>112</v>
      </c>
      <c r="G110" s="65"/>
      <c r="H110" s="50"/>
      <c r="I110" s="94"/>
      <c r="J110" s="87"/>
      <c r="K110" s="28"/>
      <c r="L110" s="88"/>
      <c r="M110" s="22"/>
    </row>
    <row r="111" spans="2:13" x14ac:dyDescent="0.25">
      <c r="B111" s="24"/>
      <c r="C111" s="80" t="s">
        <v>132</v>
      </c>
      <c r="D111" s="89"/>
      <c r="E111" s="90">
        <v>340</v>
      </c>
      <c r="F111" s="93" t="s">
        <v>112</v>
      </c>
      <c r="G111" s="65"/>
      <c r="H111" s="50"/>
      <c r="I111" s="94"/>
      <c r="J111" s="87"/>
      <c r="K111" s="28"/>
      <c r="L111" s="88"/>
      <c r="M111" s="22"/>
    </row>
    <row r="112" spans="2:13" x14ac:dyDescent="0.25">
      <c r="B112" s="24"/>
      <c r="C112" s="80" t="s">
        <v>133</v>
      </c>
      <c r="D112" s="89"/>
      <c r="E112" s="90">
        <v>170</v>
      </c>
      <c r="F112" s="93" t="s">
        <v>112</v>
      </c>
      <c r="G112" s="65"/>
      <c r="H112" s="50"/>
      <c r="I112" s="94"/>
      <c r="J112" s="87"/>
      <c r="K112" s="28"/>
      <c r="L112" s="88"/>
      <c r="M112" s="22"/>
    </row>
    <row r="113" spans="2:13" x14ac:dyDescent="0.25">
      <c r="B113" s="24"/>
      <c r="C113" s="80" t="s">
        <v>134</v>
      </c>
      <c r="D113" s="89"/>
      <c r="E113" s="90">
        <v>110</v>
      </c>
      <c r="F113" s="93" t="s">
        <v>112</v>
      </c>
      <c r="G113" s="65"/>
      <c r="H113" s="50"/>
      <c r="I113" s="94"/>
      <c r="J113" s="87"/>
      <c r="K113" s="28"/>
      <c r="L113" s="88"/>
      <c r="M113" s="22"/>
    </row>
    <row r="114" spans="2:13" x14ac:dyDescent="0.25">
      <c r="B114" s="24"/>
      <c r="C114" s="80" t="s">
        <v>135</v>
      </c>
      <c r="D114" s="89"/>
      <c r="E114" s="90">
        <v>590</v>
      </c>
      <c r="F114" s="93" t="s">
        <v>112</v>
      </c>
      <c r="G114" s="65"/>
      <c r="H114" s="50"/>
      <c r="I114" s="94"/>
      <c r="J114" s="87"/>
      <c r="K114" s="28"/>
      <c r="L114" s="88"/>
      <c r="M114" s="22"/>
    </row>
    <row r="115" spans="2:13" x14ac:dyDescent="0.25">
      <c r="B115" s="24"/>
      <c r="C115" s="80" t="s">
        <v>136</v>
      </c>
      <c r="D115" s="89"/>
      <c r="E115" s="90">
        <v>320</v>
      </c>
      <c r="F115" s="93" t="s">
        <v>112</v>
      </c>
      <c r="G115" s="65"/>
      <c r="H115" s="50"/>
      <c r="I115" s="94"/>
      <c r="J115" s="87"/>
      <c r="K115" s="28"/>
      <c r="L115" s="88"/>
      <c r="M115" s="22"/>
    </row>
    <row r="116" spans="2:13" x14ac:dyDescent="0.25">
      <c r="B116" s="24"/>
      <c r="C116" s="39" t="s">
        <v>11</v>
      </c>
      <c r="D116" s="54"/>
      <c r="E116" s="54"/>
      <c r="F116" s="30"/>
      <c r="G116" s="31"/>
      <c r="H116" s="31"/>
      <c r="I116" s="32"/>
      <c r="J116" s="30"/>
      <c r="K116" s="32"/>
      <c r="L116" s="33"/>
      <c r="M116" s="22"/>
    </row>
    <row r="117" spans="2:13" x14ac:dyDescent="0.25">
      <c r="B117" s="34"/>
      <c r="C117" s="35" t="s">
        <v>27</v>
      </c>
      <c r="D117" s="53"/>
      <c r="E117" s="53"/>
      <c r="F117" s="36"/>
      <c r="G117" s="36"/>
      <c r="H117" s="36"/>
      <c r="I117" s="36"/>
      <c r="J117" s="36"/>
      <c r="K117" s="36"/>
      <c r="L117" s="37"/>
      <c r="M117" s="22"/>
    </row>
    <row r="118" spans="2:13" ht="60" x14ac:dyDescent="0.25">
      <c r="B118" s="38" t="s">
        <v>145</v>
      </c>
      <c r="C118" s="118" t="s">
        <v>152</v>
      </c>
      <c r="D118" s="119"/>
      <c r="E118" s="119"/>
      <c r="F118" s="113" t="s">
        <v>8</v>
      </c>
      <c r="G118" s="120"/>
      <c r="H118" s="121"/>
      <c r="I118" s="123">
        <v>2</v>
      </c>
      <c r="J118" s="124" t="s">
        <v>140</v>
      </c>
      <c r="K118" s="74">
        <f>IF(G118="sì",I118,0)</f>
        <v>0</v>
      </c>
      <c r="L118" s="122"/>
      <c r="M118" s="22"/>
    </row>
    <row r="119" spans="2:13" x14ac:dyDescent="0.25">
      <c r="B119" s="24"/>
      <c r="C119" s="39" t="s">
        <v>11</v>
      </c>
      <c r="D119" s="54"/>
      <c r="E119" s="54"/>
      <c r="F119" s="30"/>
      <c r="G119" s="31"/>
      <c r="H119" s="31"/>
      <c r="I119" s="32"/>
      <c r="J119" s="30"/>
      <c r="K119" s="32"/>
      <c r="L119" s="33"/>
      <c r="M119" s="22"/>
    </row>
    <row r="120" spans="2:13" x14ac:dyDescent="0.25">
      <c r="B120" s="34"/>
      <c r="C120" s="35" t="s">
        <v>22</v>
      </c>
      <c r="D120" s="53"/>
      <c r="E120" s="53"/>
      <c r="F120" s="36"/>
      <c r="G120" s="36"/>
      <c r="H120" s="36"/>
      <c r="I120" s="36"/>
      <c r="J120" s="36"/>
      <c r="K120" s="36"/>
      <c r="L120" s="37"/>
      <c r="M120" s="22"/>
    </row>
    <row r="121" spans="2:13" x14ac:dyDescent="0.25">
      <c r="B121" s="15" t="s">
        <v>21</v>
      </c>
      <c r="C121" s="16" t="s">
        <v>4</v>
      </c>
      <c r="D121" s="16"/>
      <c r="E121" s="16"/>
      <c r="F121" s="18"/>
      <c r="G121" s="18"/>
      <c r="H121" s="18"/>
      <c r="I121" s="18"/>
      <c r="J121" s="18"/>
      <c r="K121" s="18"/>
      <c r="L121" s="18"/>
    </row>
    <row r="122" spans="2:13" ht="45" x14ac:dyDescent="0.25">
      <c r="B122" s="38" t="s">
        <v>144</v>
      </c>
      <c r="C122" s="61" t="s">
        <v>13</v>
      </c>
      <c r="D122" s="62"/>
      <c r="E122" s="63"/>
      <c r="F122" s="38" t="s">
        <v>8</v>
      </c>
      <c r="G122" s="71"/>
      <c r="H122" s="72"/>
      <c r="I122" s="73">
        <v>4</v>
      </c>
      <c r="J122" s="103" t="s">
        <v>147</v>
      </c>
      <c r="K122" s="74">
        <f>IF(G122="sì",I122,0)</f>
        <v>0</v>
      </c>
      <c r="L122" s="78"/>
    </row>
    <row r="123" spans="2:13" x14ac:dyDescent="0.25">
      <c r="B123" s="24"/>
      <c r="C123" s="39" t="s">
        <v>11</v>
      </c>
      <c r="D123" s="54"/>
      <c r="E123" s="54"/>
      <c r="F123" s="30"/>
      <c r="G123" s="31"/>
      <c r="H123" s="31"/>
      <c r="I123" s="32"/>
      <c r="J123" s="30"/>
      <c r="K123" s="32"/>
      <c r="L123" s="33"/>
    </row>
    <row r="124" spans="2:13" x14ac:dyDescent="0.25">
      <c r="B124" s="34"/>
      <c r="C124" s="35" t="s">
        <v>22</v>
      </c>
      <c r="D124" s="53"/>
      <c r="E124" s="53"/>
      <c r="F124" s="36"/>
      <c r="G124" s="36"/>
      <c r="H124" s="36"/>
      <c r="I124" s="36"/>
      <c r="J124" s="36"/>
      <c r="K124" s="36"/>
      <c r="L124" s="37"/>
    </row>
    <row r="126" spans="2:13" x14ac:dyDescent="0.25">
      <c r="B126" s="40" t="s">
        <v>23</v>
      </c>
      <c r="C126" s="41" t="s">
        <v>24</v>
      </c>
      <c r="D126" s="41"/>
      <c r="E126" s="41"/>
      <c r="F126" s="42"/>
      <c r="G126" s="42"/>
      <c r="H126" s="42"/>
      <c r="I126" s="125"/>
      <c r="J126" s="42"/>
      <c r="K126" s="43">
        <f>SUM(K8:K124)</f>
        <v>0</v>
      </c>
    </row>
    <row r="127" spans="2:13" x14ac:dyDescent="0.25">
      <c r="C127" s="44"/>
      <c r="D127" s="44"/>
      <c r="E127" s="44"/>
      <c r="F127" s="44"/>
      <c r="G127" s="44"/>
      <c r="H127" s="20"/>
      <c r="I127" s="20"/>
      <c r="J127" s="20"/>
      <c r="K127" s="20"/>
    </row>
    <row r="129" spans="1:12" x14ac:dyDescent="0.25">
      <c r="B129" s="45" t="s">
        <v>5</v>
      </c>
    </row>
    <row r="130" spans="1:12" x14ac:dyDescent="0.25">
      <c r="A130" s="46"/>
      <c r="B130" s="1" t="s">
        <v>7</v>
      </c>
    </row>
    <row r="131" spans="1:12" hidden="1" x14ac:dyDescent="0.25">
      <c r="A131" s="47"/>
      <c r="B131" s="1" t="s">
        <v>28</v>
      </c>
    </row>
    <row r="132" spans="1:12" x14ac:dyDescent="0.25">
      <c r="B132" s="126" t="s">
        <v>26</v>
      </c>
      <c r="C132" s="127"/>
      <c r="D132" s="127"/>
      <c r="E132" s="127"/>
      <c r="F132" s="127"/>
      <c r="G132" s="127"/>
      <c r="H132" s="127"/>
      <c r="I132" s="127"/>
      <c r="J132" s="127"/>
      <c r="K132" s="127"/>
      <c r="L132" s="127"/>
    </row>
    <row r="133" spans="1:12" ht="18" hidden="1" x14ac:dyDescent="0.25">
      <c r="B133" s="48" t="s">
        <v>33</v>
      </c>
      <c r="C133" s="102"/>
      <c r="D133" s="102"/>
      <c r="E133" s="102"/>
      <c r="F133" s="102"/>
      <c r="G133" s="102"/>
      <c r="H133" s="102"/>
      <c r="I133" s="102"/>
      <c r="J133" s="102"/>
      <c r="K133" s="102"/>
      <c r="L133" s="102"/>
    </row>
    <row r="134" spans="1:12" hidden="1" x14ac:dyDescent="0.25">
      <c r="B134" s="48" t="s">
        <v>29</v>
      </c>
      <c r="F134" s="102"/>
      <c r="G134" s="102"/>
      <c r="H134" s="102"/>
      <c r="I134" s="102"/>
      <c r="J134" s="102"/>
      <c r="K134" s="102"/>
      <c r="L134" s="102"/>
    </row>
    <row r="135" spans="1:12" x14ac:dyDescent="0.25">
      <c r="B135" s="48"/>
      <c r="F135" s="102"/>
      <c r="G135" s="102"/>
      <c r="H135" s="102"/>
      <c r="I135" s="102"/>
      <c r="J135" s="102"/>
      <c r="K135" s="102"/>
      <c r="L135" s="102"/>
    </row>
    <row r="136" spans="1:12" x14ac:dyDescent="0.25">
      <c r="B136" s="48"/>
      <c r="F136" s="102"/>
      <c r="G136" s="102"/>
      <c r="H136" s="102"/>
      <c r="I136" s="102"/>
      <c r="J136" s="102"/>
      <c r="K136" s="102"/>
      <c r="L136" s="102"/>
    </row>
    <row r="137" spans="1:12" x14ac:dyDescent="0.25">
      <c r="C137" s="102"/>
      <c r="D137" s="102"/>
      <c r="E137" s="102"/>
      <c r="F137" s="102"/>
      <c r="G137" s="102"/>
      <c r="H137" s="102"/>
      <c r="I137" s="102"/>
      <c r="J137" s="102"/>
      <c r="K137" s="102"/>
      <c r="L137" s="102"/>
    </row>
    <row r="138" spans="1:12" x14ac:dyDescent="0.25">
      <c r="B138" s="101"/>
      <c r="C138" s="102"/>
      <c r="D138" s="102"/>
      <c r="E138" s="102"/>
      <c r="F138" s="102"/>
      <c r="G138" s="102"/>
      <c r="H138" s="102"/>
      <c r="I138" s="102"/>
      <c r="J138" s="102"/>
    </row>
    <row r="139" spans="1:12" x14ac:dyDescent="0.25">
      <c r="G139" s="21" t="s">
        <v>9</v>
      </c>
      <c r="H139" s="36"/>
      <c r="I139" s="36"/>
    </row>
    <row r="141" spans="1:12" x14ac:dyDescent="0.25">
      <c r="C141" s="20"/>
      <c r="D141" s="20"/>
      <c r="E141" s="20"/>
      <c r="F141" s="20"/>
      <c r="G141" s="21" t="s">
        <v>6</v>
      </c>
      <c r="H141" s="36"/>
      <c r="I141" s="36"/>
    </row>
    <row r="142" spans="1:12" x14ac:dyDescent="0.25">
      <c r="G142" s="21"/>
    </row>
    <row r="143" spans="1:12" x14ac:dyDescent="0.25">
      <c r="G143" s="21" t="s">
        <v>10</v>
      </c>
      <c r="H143" s="36"/>
      <c r="I143" s="36"/>
    </row>
    <row r="146" spans="3:12" x14ac:dyDescent="0.25">
      <c r="C146" s="48"/>
      <c r="D146" s="48"/>
      <c r="E146" s="48"/>
      <c r="F146" s="48"/>
      <c r="G146" s="48"/>
      <c r="H146" s="48"/>
      <c r="I146" s="48"/>
      <c r="J146" s="48"/>
      <c r="K146" s="48"/>
      <c r="L146" s="48"/>
    </row>
  </sheetData>
  <mergeCells count="1">
    <mergeCell ref="B132:L132"/>
  </mergeCells>
  <pageMargins left="0.70866141732283472" right="0.70866141732283472" top="0.51181102362204722" bottom="0.31496062992125984" header="0.15748031496062992" footer="0.19685039370078741"/>
  <pageSetup paperSize="9" scale="49" fitToHeight="2" orientation="portrait" r:id="rId1"/>
  <headerFooter>
    <oddHeader>&amp;C&amp;"Calibri,Grassetto"&amp;14SERVIZIO INTEGRATO DI GESTIONE IMPIANTI DI ILLUMINAZIONE PUBBLICA E SEMAFORI</oddHeader>
    <oddFooter>&amp;Rpag.&amp;P/&amp;N</oddFooter>
  </headerFooter>
  <rowBreaks count="1" manualBreakCount="1">
    <brk id="74" max="8" man="1"/>
  </rowBreaks>
  <drawing r:id="rId2"/>
  <legacyDrawing r:id="rId3"/>
  <oleObjects>
    <mc:AlternateContent xmlns:mc="http://schemas.openxmlformats.org/markup-compatibility/2006">
      <mc:Choice Requires="x14">
        <oleObject progId="Equation.3" shapeId="1026" r:id="rId4">
          <objectPr defaultSize="0" autoPict="0" r:id="rId5">
            <anchor moveWithCells="1">
              <from>
                <xdr:col>9</xdr:col>
                <xdr:colOff>76200</xdr:colOff>
                <xdr:row>7</xdr:row>
                <xdr:rowOff>47625</xdr:rowOff>
              </from>
              <to>
                <xdr:col>9</xdr:col>
                <xdr:colOff>1143000</xdr:colOff>
                <xdr:row>7</xdr:row>
                <xdr:rowOff>466725</xdr:rowOff>
              </to>
            </anchor>
          </objectPr>
        </oleObject>
      </mc:Choice>
      <mc:Fallback>
        <oleObject progId="Equation.3" shapeId="1026" r:id="rId4"/>
      </mc:Fallback>
    </mc:AlternateContent>
    <mc:AlternateContent xmlns:mc="http://schemas.openxmlformats.org/markup-compatibility/2006">
      <mc:Choice Requires="x14">
        <oleObject progId="Equation.3" shapeId="1027" r:id="rId6">
          <objectPr defaultSize="0" autoPict="0" r:id="rId7">
            <anchor moveWithCells="1">
              <from>
                <xdr:col>9</xdr:col>
                <xdr:colOff>76200</xdr:colOff>
                <xdr:row>74</xdr:row>
                <xdr:rowOff>95250</xdr:rowOff>
              </from>
              <to>
                <xdr:col>9</xdr:col>
                <xdr:colOff>1143000</xdr:colOff>
                <xdr:row>74</xdr:row>
                <xdr:rowOff>504825</xdr:rowOff>
              </to>
            </anchor>
          </objectPr>
        </oleObject>
      </mc:Choice>
      <mc:Fallback>
        <oleObject progId="Equation.3" shapeId="1027" r:id="rId6"/>
      </mc:Fallback>
    </mc:AlternateContent>
    <mc:AlternateContent xmlns:mc="http://schemas.openxmlformats.org/markup-compatibility/2006">
      <mc:Choice Requires="x14">
        <oleObject progId="Equation.3" shapeId="1031" r:id="rId8">
          <objectPr defaultSize="0" r:id="rId9">
            <anchor moveWithCells="1">
              <from>
                <xdr:col>10</xdr:col>
                <xdr:colOff>590550</xdr:colOff>
                <xdr:row>124</xdr:row>
                <xdr:rowOff>104775</xdr:rowOff>
              </from>
              <to>
                <xdr:col>13</xdr:col>
                <xdr:colOff>352425</xdr:colOff>
                <xdr:row>125</xdr:row>
                <xdr:rowOff>161925</xdr:rowOff>
              </to>
            </anchor>
          </objectPr>
        </oleObject>
      </mc:Choice>
      <mc:Fallback>
        <oleObject progId="Equation.3" shapeId="1031" r:id="rId8"/>
      </mc:Fallback>
    </mc:AlternateContent>
    <mc:AlternateContent xmlns:mc="http://schemas.openxmlformats.org/markup-compatibility/2006">
      <mc:Choice Requires="x14">
        <oleObject progId="Equation.3" shapeId="1032" r:id="rId10">
          <objectPr defaultSize="0" autoPict="0" r:id="rId11">
            <anchor moveWithCells="1">
              <from>
                <xdr:col>9</xdr:col>
                <xdr:colOff>76200</xdr:colOff>
                <xdr:row>79</xdr:row>
                <xdr:rowOff>95250</xdr:rowOff>
              </from>
              <to>
                <xdr:col>9</xdr:col>
                <xdr:colOff>1143000</xdr:colOff>
                <xdr:row>79</xdr:row>
                <xdr:rowOff>504825</xdr:rowOff>
              </to>
            </anchor>
          </objectPr>
        </oleObject>
      </mc:Choice>
      <mc:Fallback>
        <oleObject progId="Equation.3" shapeId="1032" r:id="rId10"/>
      </mc:Fallback>
    </mc:AlternateContent>
    <mc:AlternateContent xmlns:mc="http://schemas.openxmlformats.org/markup-compatibility/2006">
      <mc:Choice Requires="x14">
        <oleObject progId="Equation.3" shapeId="1033" r:id="rId12">
          <objectPr defaultSize="0" autoPict="0" r:id="rId13">
            <anchor moveWithCells="1">
              <from>
                <xdr:col>9</xdr:col>
                <xdr:colOff>76200</xdr:colOff>
                <xdr:row>88</xdr:row>
                <xdr:rowOff>95250</xdr:rowOff>
              </from>
              <to>
                <xdr:col>9</xdr:col>
                <xdr:colOff>1143000</xdr:colOff>
                <xdr:row>88</xdr:row>
                <xdr:rowOff>504825</xdr:rowOff>
              </to>
            </anchor>
          </objectPr>
        </oleObject>
      </mc:Choice>
      <mc:Fallback>
        <oleObject progId="Equation.3" shapeId="1033" r:id="rId12"/>
      </mc:Fallback>
    </mc:AlternateContent>
    <mc:AlternateContent xmlns:mc="http://schemas.openxmlformats.org/markup-compatibility/2006">
      <mc:Choice Requires="x14">
        <oleObject progId="Equation.3" shapeId="1034" r:id="rId14">
          <objectPr defaultSize="0" autoPict="0" r:id="rId15">
            <anchor moveWithCells="1">
              <from>
                <xdr:col>9</xdr:col>
                <xdr:colOff>76200</xdr:colOff>
                <xdr:row>97</xdr:row>
                <xdr:rowOff>95250</xdr:rowOff>
              </from>
              <to>
                <xdr:col>9</xdr:col>
                <xdr:colOff>1143000</xdr:colOff>
                <xdr:row>97</xdr:row>
                <xdr:rowOff>504825</xdr:rowOff>
              </to>
            </anchor>
          </objectPr>
        </oleObject>
      </mc:Choice>
      <mc:Fallback>
        <oleObject progId="Equation.3" shapeId="1034" r:id="rId1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
  <sheetViews>
    <sheetView showGridLines="0" tabSelected="1" view="pageBreakPreview" zoomScaleNormal="85" zoomScaleSheetLayoutView="100" workbookViewId="0">
      <selection activeCell="A7" sqref="A7"/>
    </sheetView>
  </sheetViews>
  <sheetFormatPr defaultRowHeight="15" x14ac:dyDescent="0.25"/>
  <cols>
    <col min="1" max="1" width="6.5703125" bestFit="1" customWidth="1"/>
    <col min="15" max="15" width="10.5703125" customWidth="1"/>
    <col min="16" max="16" width="9.140625" customWidth="1"/>
  </cols>
  <sheetData>
    <row r="1" spans="1:16" ht="15.75" x14ac:dyDescent="0.25">
      <c r="I1" s="75" t="s">
        <v>14</v>
      </c>
    </row>
    <row r="2" spans="1:16" ht="15.75" x14ac:dyDescent="0.25">
      <c r="I2" s="75" t="s">
        <v>146</v>
      </c>
    </row>
    <row r="3" spans="1:16" ht="15.75" x14ac:dyDescent="0.25">
      <c r="I3" s="75"/>
    </row>
    <row r="4" spans="1:16" ht="15.75" x14ac:dyDescent="0.25">
      <c r="I4" s="75"/>
    </row>
    <row r="6" spans="1:16" ht="31.5" customHeight="1" x14ac:dyDescent="0.25">
      <c r="A6" s="113" t="s">
        <v>145</v>
      </c>
      <c r="B6" s="131" t="s">
        <v>153</v>
      </c>
      <c r="C6" s="132"/>
      <c r="D6" s="132"/>
      <c r="E6" s="132"/>
      <c r="F6" s="132"/>
      <c r="G6" s="132"/>
      <c r="H6" s="132"/>
      <c r="I6" s="132"/>
      <c r="J6" s="132"/>
      <c r="K6" s="132"/>
      <c r="L6" s="132"/>
      <c r="M6" s="132"/>
      <c r="N6" s="132"/>
      <c r="O6" s="132"/>
      <c r="P6" s="133"/>
    </row>
    <row r="7" spans="1:16" x14ac:dyDescent="0.25">
      <c r="A7" s="114"/>
      <c r="B7" s="115"/>
      <c r="C7" s="116"/>
      <c r="D7" s="116"/>
      <c r="E7" s="116"/>
      <c r="F7" s="116"/>
      <c r="G7" s="116"/>
      <c r="H7" s="116"/>
      <c r="I7" s="116"/>
      <c r="J7" s="116"/>
      <c r="K7" s="116"/>
      <c r="L7" s="116"/>
      <c r="M7" s="116"/>
      <c r="N7" s="116"/>
      <c r="O7" s="116"/>
      <c r="P7" s="116"/>
    </row>
    <row r="8" spans="1:16" ht="289.5" customHeight="1" x14ac:dyDescent="0.25">
      <c r="B8" s="130" t="s">
        <v>148</v>
      </c>
      <c r="C8" s="130"/>
      <c r="D8" s="130"/>
      <c r="E8" s="130"/>
      <c r="F8" s="130"/>
      <c r="G8" s="130"/>
      <c r="H8" s="130"/>
      <c r="I8" s="130"/>
      <c r="J8" s="130"/>
      <c r="K8" s="130"/>
      <c r="L8" s="130"/>
      <c r="M8" s="130"/>
      <c r="N8" s="130"/>
      <c r="O8" s="130"/>
      <c r="P8" s="130"/>
    </row>
    <row r="9" spans="1:16" ht="156" customHeight="1" x14ac:dyDescent="0.25">
      <c r="B9" s="130" t="s">
        <v>149</v>
      </c>
      <c r="C9" s="130"/>
      <c r="D9" s="130"/>
      <c r="E9" s="130"/>
      <c r="F9" s="130"/>
      <c r="G9" s="130"/>
      <c r="H9" s="130"/>
      <c r="I9" s="130"/>
      <c r="J9" s="130"/>
      <c r="K9" s="130"/>
      <c r="L9" s="130"/>
      <c r="M9" s="130"/>
      <c r="N9" s="130"/>
      <c r="O9" s="130"/>
      <c r="P9" s="130"/>
    </row>
    <row r="10" spans="1:16" ht="138" customHeight="1" x14ac:dyDescent="0.25">
      <c r="B10" s="130" t="s">
        <v>150</v>
      </c>
      <c r="C10" s="134"/>
      <c r="D10" s="134"/>
      <c r="E10" s="134"/>
      <c r="F10" s="134"/>
      <c r="G10" s="134"/>
      <c r="H10" s="134"/>
      <c r="I10" s="134"/>
      <c r="J10" s="134"/>
      <c r="K10" s="134"/>
      <c r="L10" s="134"/>
      <c r="M10" s="134"/>
      <c r="N10" s="134"/>
      <c r="O10" s="134"/>
      <c r="P10" s="134"/>
    </row>
    <row r="11" spans="1:16" x14ac:dyDescent="0.25">
      <c r="B11" s="130"/>
      <c r="C11" s="130"/>
      <c r="D11" s="130"/>
      <c r="E11" s="130"/>
      <c r="F11" s="130"/>
      <c r="G11" s="130"/>
      <c r="H11" s="130"/>
      <c r="I11" s="130"/>
      <c r="J11" s="130"/>
      <c r="K11" s="130"/>
      <c r="L11" s="130"/>
      <c r="M11" s="130"/>
      <c r="N11" s="130"/>
      <c r="O11" s="130"/>
      <c r="P11" s="130"/>
    </row>
    <row r="12" spans="1:16" x14ac:dyDescent="0.25">
      <c r="B12" s="128"/>
      <c r="C12" s="129"/>
      <c r="D12" s="129"/>
      <c r="E12" s="129"/>
      <c r="F12" s="129"/>
      <c r="G12" s="129"/>
      <c r="H12" s="129"/>
      <c r="I12" s="129"/>
      <c r="J12" s="129"/>
      <c r="K12" s="129"/>
      <c r="L12" s="129"/>
      <c r="M12" s="129"/>
      <c r="N12" s="129"/>
      <c r="O12" s="129"/>
      <c r="P12" s="129"/>
    </row>
    <row r="13" spans="1:16" x14ac:dyDescent="0.25">
      <c r="B13" s="128"/>
      <c r="C13" s="129"/>
      <c r="D13" s="129"/>
      <c r="E13" s="129"/>
      <c r="F13" s="129"/>
      <c r="G13" s="129"/>
      <c r="H13" s="129"/>
      <c r="I13" s="129"/>
      <c r="J13" s="129"/>
      <c r="K13" s="129"/>
      <c r="L13" s="129"/>
      <c r="M13" s="129"/>
      <c r="N13" s="129"/>
      <c r="O13" s="129"/>
      <c r="P13" s="129"/>
    </row>
    <row r="14" spans="1:16" x14ac:dyDescent="0.25">
      <c r="B14" s="128"/>
      <c r="C14" s="129"/>
      <c r="D14" s="129"/>
      <c r="E14" s="129"/>
      <c r="F14" s="129"/>
      <c r="G14" s="129"/>
      <c r="H14" s="129"/>
      <c r="I14" s="129"/>
      <c r="J14" s="129"/>
      <c r="K14" s="129"/>
      <c r="L14" s="129"/>
      <c r="M14" s="129"/>
      <c r="N14" s="129"/>
      <c r="O14" s="129"/>
      <c r="P14" s="129"/>
    </row>
    <row r="15" spans="1:16" x14ac:dyDescent="0.25">
      <c r="B15" s="128"/>
      <c r="C15" s="129"/>
      <c r="D15" s="129"/>
      <c r="E15" s="129"/>
      <c r="F15" s="129"/>
      <c r="G15" s="129"/>
      <c r="H15" s="129"/>
      <c r="I15" s="129"/>
      <c r="J15" s="129"/>
      <c r="K15" s="129"/>
      <c r="L15" s="129"/>
      <c r="M15" s="129"/>
      <c r="N15" s="129"/>
      <c r="O15" s="129"/>
      <c r="P15" s="129"/>
    </row>
    <row r="16" spans="1:16" x14ac:dyDescent="0.25">
      <c r="B16" s="117"/>
    </row>
    <row r="17" spans="2:2" x14ac:dyDescent="0.25">
      <c r="B17" s="117"/>
    </row>
    <row r="18" spans="2:2" x14ac:dyDescent="0.25">
      <c r="B18" s="117"/>
    </row>
    <row r="19" spans="2:2" x14ac:dyDescent="0.25">
      <c r="B19" s="117"/>
    </row>
  </sheetData>
  <mergeCells count="9">
    <mergeCell ref="B14:P14"/>
    <mergeCell ref="B15:P15"/>
    <mergeCell ref="B8:P8"/>
    <mergeCell ref="B6:P6"/>
    <mergeCell ref="B9:P9"/>
    <mergeCell ref="B10:P10"/>
    <mergeCell ref="B11:P11"/>
    <mergeCell ref="B12:P12"/>
    <mergeCell ref="B13:P13"/>
  </mergeCells>
  <printOptions horizontalCentered="1"/>
  <pageMargins left="0.39370078740157483" right="0.39370078740157483" top="0.43307086614173229" bottom="0.39370078740157483" header="0.15748031496062992" footer="0.27559055118110237"/>
  <pageSetup paperSize="9" scale="61"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OFF_TEC</vt:lpstr>
      <vt:lpstr>All Id.6</vt:lpstr>
      <vt:lpstr>'All Id.6'!Area_stampa</vt:lpstr>
      <vt:lpstr>OFF_TEC!Area_stampa</vt:lpstr>
    </vt:vector>
  </TitlesOfParts>
  <Company>Agenzia per l’Energia e Sviluppo Sostenibile di Modena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Chiozzi</dc:creator>
  <cp:lastModifiedBy>AESS</cp:lastModifiedBy>
  <cp:lastPrinted>2015-03-12T15:36:08Z</cp:lastPrinted>
  <dcterms:created xsi:type="dcterms:W3CDTF">2013-01-10T12:40:35Z</dcterms:created>
  <dcterms:modified xsi:type="dcterms:W3CDTF">2015-03-18T08:26:52Z</dcterms:modified>
</cp:coreProperties>
</file>